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zia qui" sheetId="1" state="visible" r:id="rId3"/>
    <sheet name="Categorie" sheetId="2" state="visible" r:id="rId4"/>
    <sheet name="Movimenti" sheetId="3" state="visible" r:id="rId5"/>
    <sheet name="Riepilogo" sheetId="4" state="visible" r:id="rId6"/>
    <sheet name="50-30-20" sheetId="5" state="visible" r:id="rId7"/>
  </sheets>
  <definedNames>
    <definedName function="false" hidden="true" localSheetId="2" name="_xlnm._FilterDatabase" vbProcedure="false">Movimenti!$A$4:$G$2004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<sst xmlns="http://schemas.openxmlformats.org/spreadsheetml/2006/main" count="244" uniqueCount="161">
  <si>
    <t xml:space="preserve">Budget mensile</t>
  </si>
  <si>
    <t xml:space="preserve">Template gratuito di Mondo Finanziario · mondofinanziario.com</t>
  </si>
  <si>
    <t xml:space="preserve">Come si usa</t>
  </si>
  <si>
    <t xml:space="preserve">Nel foglio «Categorie» scrivi l’anno del budget e adatta le categorie: puoi rinominarle, aggiungerne nelle righe libere e per ognuna scegliere il tipo (Entrata, Necessità, Desiderio, Risparmio) e quanto prevedi al mese.</t>
  </si>
  <si>
    <t xml:space="preserve">Nel foglio «Movimenti» registra ogni entrata e ogni uscita: data, descrizione, categoria dal menu e importo, sempre positivo. Tipo, mese e anno si calcolano da soli. C’è spazio per 2.000 movimenti; contano solo quelli dell’anno scelto.</t>
  </si>
  <si>
    <t xml:space="preserve">Nel foglio «Riepilogo» trovi i totali mese per mese, l’avanzo, il tasso di risparmio e il confronto di ogni categoria con il budget.</t>
  </si>
  <si>
    <t xml:space="preserve">Nel foglio «50-30-20» scegli il mese, o tutto l’anno, e confronta come dividi le entrate con la regola 50/30/20. Le percentuali si possono cambiare.</t>
  </si>
  <si>
    <t xml:space="preserve">Le righe di gennaio 2026 sono un esempio: è il budget di Luca, dal corso di educazione finanziaria. Prima di iniziare cancellale nel foglio «Movimenti» (colonne da A a D) e sostituisci i budget di esempio nel foglio «Categorie».</t>
  </si>
  <si>
    <t xml:space="preserve">Le celle</t>
  </si>
  <si>
    <t xml:space="preserve">Le celle con questo colore sono da compilare.</t>
  </si>
  <si>
    <t xml:space="preserve">Le celle bianche e grigie si calcolano da sole: meglio non modificarle.</t>
  </si>
  <si>
    <t xml:space="preserve">•</t>
  </si>
  <si>
    <t xml:space="preserve">Se nel foglio «Movimenti» compare in rosso «Categoria?», «Tipo?» o «Data?», quella riga non viene contata: scegli una categoria dal menu, dai un tipo alla categoria o correggi la data.</t>
  </si>
  <si>
    <t xml:space="preserve">Se rinomini una categoria, cambia il nome anche nei movimenti già registrati. Due categorie con lo stesso nome vengono evidenziate in rosso.</t>
  </si>
  <si>
    <t xml:space="preserve">Come leggere i risultati</t>
  </si>
  <si>
    <t xml:space="preserve">Avanzo del mese: entrate meno uscite (necessità e desideri). È il tuo risparmio effettivo.</t>
  </si>
  <si>
    <t xml:space="preserve">Messo da parte: quello che hai spostato su fondo di emergenza, obiettivi o investimenti. Resta sul conto: l’avanzo che non hai ancora destinato.</t>
  </si>
  <si>
    <t xml:space="preserve">Tasso di risparmio: avanzo diviso entrate. Un riferimento diffuso è almeno il 10-20%, ma il traguardo giusto dipende dai tuoi obiettivi.</t>
  </si>
  <si>
    <t xml:space="preserve">Spese che arrivano una volta l’anno, come assicurazione, bollo o vacanze: registra ogni mese la quota che metti da parte, come nell’esempio, oppure la spesa quando la paghi e confronta il totale dell’anno con il budget.</t>
  </si>
  <si>
    <t xml:space="preserve">Per approfondire</t>
  </si>
  <si>
    <t xml:space="preserve">→</t>
  </si>
  <si>
    <t xml:space="preserve">Lezione «Budget personale e gestione delle spese» del corso di educazione finanziaria</t>
  </si>
  <si>
    <t xml:space="preserve">Calcolatore del budget, con l’indice di salute del budget</t>
  </si>
  <si>
    <t xml:space="preserve">Funziona con Excel e con Google Sheets. I dati che inserisci restano nel tuo file: non passano da nessun sito.</t>
  </si>
  <si>
    <t xml:space="preserve">Categorie e budget</t>
  </si>
  <si>
    <t xml:space="preserve">Scrivi l’anno e adatta le categorie. Il budget mensile è quanto prevedi di incassare, spendere o mettere da parte ogni mese.</t>
  </si>
  <si>
    <t xml:space="preserve">Anno del budget</t>
  </si>
  <si>
    <t xml:space="preserve">Categoria</t>
  </si>
  <si>
    <t xml:space="preserve">Tipo</t>
  </si>
  <si>
    <t xml:space="preserve">Cosa comprende</t>
  </si>
  <si>
    <t xml:space="preserve">Il tuo piano</t>
  </si>
  <si>
    <t xml:space="preserve">Al mese</t>
  </si>
  <si>
    <t xml:space="preserve">% delle entrate</t>
  </si>
  <si>
    <t xml:space="preserve">🤑 Stipendio</t>
  </si>
  <si>
    <t xml:space="preserve">Entrata</t>
  </si>
  <si>
    <t xml:space="preserve">Stipendio netto, pensione o compensi</t>
  </si>
  <si>
    <t xml:space="preserve">Entrate</t>
  </si>
  <si>
    <t xml:space="preserve">🪙 Altre entrate</t>
  </si>
  <si>
    <t xml:space="preserve">Affitti, rimborsi, vendite, regali ricevuti</t>
  </si>
  <si>
    <t xml:space="preserve">Necessità</t>
  </si>
  <si>
    <t xml:space="preserve">🏠 Casa</t>
  </si>
  <si>
    <t xml:space="preserve">Affitto o rata del mutuo, condominio</t>
  </si>
  <si>
    <t xml:space="preserve">Desideri</t>
  </si>
  <si>
    <t xml:space="preserve">💡 Bollette</t>
  </si>
  <si>
    <t xml:space="preserve">Luce, gas, acqua, TARI</t>
  </si>
  <si>
    <t xml:space="preserve">Risparmio</t>
  </si>
  <si>
    <t xml:space="preserve">📱 Telefono e internet</t>
  </si>
  <si>
    <t xml:space="preserve">Cellulare e connessione di casa</t>
  </si>
  <si>
    <t xml:space="preserve">Non ancora assegnato</t>
  </si>
  <si>
    <t xml:space="preserve">🍲 Spesa alimentare</t>
  </si>
  <si>
    <t xml:space="preserve">Supermercato, mercato, prodotti per la casa</t>
  </si>
  <si>
    <t xml:space="preserve">🚌 Trasporti</t>
  </si>
  <si>
    <t xml:space="preserve">Carburante, mezzi pubblici, parcheggi</t>
  </si>
  <si>
    <t xml:space="preserve">Se «Non ancora assegnato» è maggiore di zero, hai entrate</t>
  </si>
  <si>
    <t xml:space="preserve">💳 Rate e prestiti</t>
  </si>
  <si>
    <t xml:space="preserve">Rate di prestiti e finanziamenti</t>
  </si>
  <si>
    <t xml:space="preserve">senza una destinazione: assegnale a un obiettivo.</t>
  </si>
  <si>
    <t xml:space="preserve">🚑 Salute</t>
  </si>
  <si>
    <t xml:space="preserve">Farmaci, visite, dentista</t>
  </si>
  <si>
    <t xml:space="preserve">🗓️ Spese annuali (quota)</t>
  </si>
  <si>
    <t xml:space="preserve">Quota mensile di assicurazione, bollo e imprevisti, da spostare su un conto a parte</t>
  </si>
  <si>
    <t xml:space="preserve">🍔 Cibo fuori</t>
  </si>
  <si>
    <t xml:space="preserve">Desiderio</t>
  </si>
  <si>
    <t xml:space="preserve">Ristoranti, bar, cibo da asporto</t>
  </si>
  <si>
    <t xml:space="preserve">🎬 Intrattenimento</t>
  </si>
  <si>
    <t xml:space="preserve">Cinema, concerti, uscite</t>
  </si>
  <si>
    <t xml:space="preserve">🎫 Abbonamenti</t>
  </si>
  <si>
    <t xml:space="preserve">Streaming, app, giornali</t>
  </si>
  <si>
    <t xml:space="preserve">👕 Vestiti</t>
  </si>
  <si>
    <t xml:space="preserve">Abbigliamento e scarpe</t>
  </si>
  <si>
    <t xml:space="preserve">💅 Cura personale</t>
  </si>
  <si>
    <t xml:space="preserve">Parrucchiere, cosmetici</t>
  </si>
  <si>
    <t xml:space="preserve">🏋️ Sport e palestra</t>
  </si>
  <si>
    <t xml:space="preserve">Palestra, corsi, attrezzatura</t>
  </si>
  <si>
    <t xml:space="preserve">📚 Cultura e hobby</t>
  </si>
  <si>
    <t xml:space="preserve">Libri, corsi, hobby</t>
  </si>
  <si>
    <t xml:space="preserve">🎁 Regali e vacanze</t>
  </si>
  <si>
    <t xml:space="preserve">Viaggi, vacanze, regali, anche come quota mensile</t>
  </si>
  <si>
    <t xml:space="preserve">🌟 Altro</t>
  </si>
  <si>
    <t xml:space="preserve">Da tenere piccola: se cresce, manca una categoria</t>
  </si>
  <si>
    <t xml:space="preserve">🛟 Fondo di emergenza</t>
  </si>
  <si>
    <t xml:space="preserve">Versamenti sul fondo per gli imprevisti</t>
  </si>
  <si>
    <t xml:space="preserve">🎯 Obiettivi</t>
  </si>
  <si>
    <t xml:space="preserve">Anticipo della casa, viaggio, auto…</t>
  </si>
  <si>
    <t xml:space="preserve">📈 Investimenti e pensione</t>
  </si>
  <si>
    <t xml:space="preserve">Piano di accumulo, fondo pensione</t>
  </si>
  <si>
    <t xml:space="preserve">Movimenti</t>
  </si>
  <si>
    <t xml:space="preserve">Una riga per ogni entrata o uscita, con l’importo sempre positivo. Tipo, mese e anno si calcolano da soli. Contano solo i movimenti dell’anno scelto nel foglio Categorie.</t>
  </si>
  <si>
    <t xml:space="preserve">Le righe di gennaio 2026 sono un esempio (il budget di Luca, dal corso): cancellale prima di iniziare.</t>
  </si>
  <si>
    <t xml:space="preserve">Data</t>
  </si>
  <si>
    <t xml:space="preserve">Descrizione</t>
  </si>
  <si>
    <t xml:space="preserve">Importo</t>
  </si>
  <si>
    <t xml:space="preserve">Mese</t>
  </si>
  <si>
    <t xml:space="preserve">Anno</t>
  </si>
  <si>
    <t xml:space="preserve">Affitto di gennaio</t>
  </si>
  <si>
    <t xml:space="preserve">Spesa al supermercato</t>
  </si>
  <si>
    <t xml:space="preserve">Rata del prestito auto</t>
  </si>
  <si>
    <t xml:space="preserve">Pieno di benzina</t>
  </si>
  <si>
    <t xml:space="preserve">Bolletta luce e gas</t>
  </si>
  <si>
    <t xml:space="preserve">Telefono e internet</t>
  </si>
  <si>
    <t xml:space="preserve">Abbonamento streaming</t>
  </si>
  <si>
    <t xml:space="preserve">Maglione</t>
  </si>
  <si>
    <t xml:space="preserve">Parrucchiere</t>
  </si>
  <si>
    <t xml:space="preserve">Cena fuori</t>
  </si>
  <si>
    <t xml:space="preserve">Cinema</t>
  </si>
  <si>
    <t xml:space="preserve">Stipendio di gennaio</t>
  </si>
  <si>
    <t xml:space="preserve">Quota assicurazione, bollo e imprevisti</t>
  </si>
  <si>
    <t xml:space="preserve">Quota regali e vacanze</t>
  </si>
  <si>
    <t xml:space="preserve">Obiettivo viaggio in Giappone</t>
  </si>
  <si>
    <t xml:space="preserve">Obiettivo anticipo della casa</t>
  </si>
  <si>
    <t xml:space="preserve">Pizza con gli amici</t>
  </si>
  <si>
    <t xml:space="preserve">Concerto</t>
  </si>
  <si>
    <t xml:space="preserve">Importi in euro. Margine sul budget: positivo vuol dire meglio del previsto (hai speso meno, incassato o messo da parte di più).</t>
  </si>
  <si>
    <t xml:space="preserve">Totali</t>
  </si>
  <si>
    <t xml:space="preserve">Gen</t>
  </si>
  <si>
    <t xml:space="preserve">Feb</t>
  </si>
  <si>
    <t xml:space="preserve">Mar</t>
  </si>
  <si>
    <t xml:space="preserve">Apr</t>
  </si>
  <si>
    <t xml:space="preserve">Mag</t>
  </si>
  <si>
    <t xml:space="preserve">Giu</t>
  </si>
  <si>
    <t xml:space="preserve">Lug</t>
  </si>
  <si>
    <t xml:space="preserve">Ago</t>
  </si>
  <si>
    <t xml:space="preserve">Set</t>
  </si>
  <si>
    <t xml:space="preserve">Ott</t>
  </si>
  <si>
    <t xml:space="preserve">Nov</t>
  </si>
  <si>
    <t xml:space="preserve">Dic</t>
  </si>
  <si>
    <t xml:space="preserve">Totale</t>
  </si>
  <si>
    <t xml:space="preserve">Media mensile</t>
  </si>
  <si>
    <t xml:space="preserve">Budget del periodo</t>
  </si>
  <si>
    <t xml:space="preserve">Margine sul budget</t>
  </si>
  <si>
    <t xml:space="preserve">Uscite totali</t>
  </si>
  <si>
    <t xml:space="preserve">Avanzo del mese</t>
  </si>
  <si>
    <t xml:space="preserve">Messo da parte</t>
  </si>
  <si>
    <t xml:space="preserve">Resta sul conto</t>
  </si>
  <si>
    <t xml:space="preserve">Tasso di risparmio</t>
  </si>
  <si>
    <t xml:space="preserve">Mesi con movimenti nell’anno</t>
  </si>
  <si>
    <t xml:space="preserve">Il budget del periodo è il budget mensile moltiplicato per i mesi in cui hai registrato almeno un movimento.</t>
  </si>
  <si>
    <t xml:space="preserve">La regola 50/30/20</t>
  </si>
  <si>
    <t xml:space="preserve">Scegli il periodo e confronta come dividi le entrate: 50% necessità, 30% desideri, 20% risparmio. Se la casa pesa molto, prova 60/20/20.</t>
  </si>
  <si>
    <t xml:space="preserve">Periodo</t>
  </si>
  <si>
    <t xml:space="preserve">Gennaio</t>
  </si>
  <si>
    <t xml:space="preserve">Tutto l’anno</t>
  </si>
  <si>
    <t xml:space="preserve">Voce</t>
  </si>
  <si>
    <t xml:space="preserve">Regola</t>
  </si>
  <si>
    <t xml:space="preserve">Differenza</t>
  </si>
  <si>
    <t xml:space="preserve">Come va</t>
  </si>
  <si>
    <t xml:space="preserve">Febbraio</t>
  </si>
  <si>
    <t xml:space="preserve">Marzo</t>
  </si>
  <si>
    <t xml:space="preserve">Aprile</t>
  </si>
  <si>
    <t xml:space="preserve">Maggio</t>
  </si>
  <si>
    <t xml:space="preserve">Risparmio (avanzo)</t>
  </si>
  <si>
    <t xml:space="preserve">Giugno</t>
  </si>
  <si>
    <t xml:space="preserve">   di cui messo da parte</t>
  </si>
  <si>
    <t xml:space="preserve">Luglio</t>
  </si>
  <si>
    <t xml:space="preserve">   resta sul conto</t>
  </si>
  <si>
    <t xml:space="preserve">Agosto</t>
  </si>
  <si>
    <t xml:space="preserve">Settembre</t>
  </si>
  <si>
    <t xml:space="preserve">La regola è un punto di partenza, non un obbligo: con un reddito basso o un affitto alto conta prima creare un margine, anche piccolo.</t>
  </si>
  <si>
    <t xml:space="preserve">Ottobre</t>
  </si>
  <si>
    <t xml:space="preserve">Novembre</t>
  </si>
  <si>
    <t xml:space="preserve">Dicembre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</si>
</sst>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#,##0&quot; €&quot;;\-#,##0&quot; €&quot;;\–"/>
    <numFmt numFmtId="167" formatCode="0.0%;\-0.0%;\–"/>
    <numFmt numFmtId="168" formatCode="dd/mm/yyyy"/>
    <numFmt numFmtId="169" formatCode="#,##0.00&quot; €&quot;;\-#,##0.00&quot; €&quot;;\–"/>
    <numFmt numFmtId="170" formatCode="General"/>
    <numFmt numFmtId="171" formatCode="0%"/>
    <numFmt numFmtId="172" formatCode="\+0.0&quot; punti&quot;;\-0.0&quot; punti&quot;;&quot;in linea&quot;"/>
    <numFmt numFmtId="173" formatCode="#,##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747B8"/>
      <name val="Arial"/>
      <family val="0"/>
      <charset val="1"/>
    </font>
    <font>
      <sz val="10"/>
      <color rgb="FF5B6475"/>
      <name val="Arial"/>
      <family val="0"/>
      <charset val="1"/>
    </font>
    <font>
      <b val="true"/>
      <sz val="12"/>
      <color rgb="FF2747B8"/>
      <name val="Arial"/>
      <family val="0"/>
      <charset val="1"/>
    </font>
    <font>
      <b val="true"/>
      <sz val="10"/>
      <color rgb="FF2747B8"/>
      <name val="Arial"/>
      <family val="0"/>
      <charset val="1"/>
    </font>
    <font>
      <sz val="10"/>
      <color rgb="FF121826"/>
      <name val="Arial"/>
      <family val="0"/>
      <charset val="1"/>
    </font>
    <font>
      <sz val="10"/>
      <color rgb="FF2747B8"/>
      <name val="Arial"/>
      <family val="0"/>
      <charset val="1"/>
    </font>
    <font>
      <u val="single"/>
      <sz val="10"/>
      <color rgb="FF2747B8"/>
      <name val="Arial"/>
      <family val="0"/>
      <charset val="1"/>
    </font>
    <font>
      <b val="true"/>
      <sz val="10"/>
      <color rgb="FF121826"/>
      <name val="Arial"/>
      <family val="0"/>
      <charset val="1"/>
    </font>
    <font>
      <b val="true"/>
      <sz val="11"/>
      <color rgb="FF12182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0"/>
      <color rgb="FFB54708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rgb="FFFDE2E1"/>
      </patternFill>
    </fill>
    <fill>
      <patternFill patternType="solid">
        <fgColor rgb="FFEDF0F5"/>
        <bgColor rgb="FFFFF4D6"/>
      </patternFill>
    </fill>
    <fill>
      <patternFill patternType="solid">
        <fgColor rgb="FF2747B8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1EA"/>
      </left>
      <right style="thin">
        <color rgb="FFDCE1EA"/>
      </right>
      <top style="thin">
        <color rgb="FFDCE1EA"/>
      </top>
      <bottom style="thin">
        <color rgb="FFDCE1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 patternType="solid">
          <fgColor rgb="FF2747B8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12182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B6475"/>
          <bgColor rgb="FF000000"/>
        </patternFill>
      </fill>
    </dxf>
    <dxf>
      <font>
        <name val="Arial"/>
        <charset val="1"/>
        <family val="0"/>
        <b val="1"/>
        <color rgb="FFB42318"/>
      </font>
    </dxf>
    <dxf>
      <fill>
        <patternFill>
          <bgColor rgb="FFFDE2E1"/>
        </patternFill>
      </fill>
    </dxf>
    <dxf>
      <font>
        <name val="Arial"/>
        <charset val="1"/>
        <family val="0"/>
        <b val="1"/>
        <color rgb="FF06764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67647"/>
      <rgbColor rgb="FFC0C0C0"/>
      <rgbColor rgb="FF878787"/>
      <rgbColor rgb="FF9999FF"/>
      <rgbColor rgb="FFB54708"/>
      <rgbColor rgb="FFFFF4D6"/>
      <rgbColor rgb="FFEDF0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1EA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5B83D"/>
      <rgbColor rgb="FFFF9900"/>
      <rgbColor rgb="FFFF6600"/>
      <rgbColor rgb="FF5B6475"/>
      <rgbColor rgb="FF969696"/>
      <rgbColor rgb="FF003366"/>
      <rgbColor rgb="FF339966"/>
      <rgbColor rgb="FF121826"/>
      <rgbColor rgb="FF333300"/>
      <rgbColor rgb="FFB42318"/>
      <rgbColor rgb="FF993366"/>
      <rgbColor rgb="FF2747B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Come dividi le entrate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"Le tue entrate"</c:f>
              <c:strCache>
                <c:ptCount val="1"/>
                <c:pt idx="0">
                  <c:v>Le tue entrate</c:v>
                </c:pt>
              </c:strCache>
            </c:strRef>
          </c:tx>
          <c:spPr>
            <a:solidFill>
              <a:srgbClr val="2747b8"/>
            </a:solidFill>
            <a:ln w="0">
              <a:solidFill>
                <a:srgbClr val="2747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'50-30-20'!$A$8:$A$10</c:f>
              <c:strCache>
                <c:ptCount val="3"/>
                <c:pt idx="0">
                  <c:v>Necessità</c:v>
                </c:pt>
                <c:pt idx="1">
                  <c:v>Desideri</c:v>
                </c:pt>
                <c:pt idx="2">
                  <c:v>Risparmio (avanzo)</c:v>
                </c:pt>
              </c:strCache>
            </c:strRef>
          </c:cat>
          <c:val>
            <c:numRef>
              <c:f>'50-30-20'!$C$8:$C$10</c:f>
              <c:numCache>
                <c:formatCode>0.0%;\-0.0%;\–</c:formatCode>
                <c:ptCount val="3"/>
                <c:pt idx="0">
                  <c:v>0.695652173913044</c:v>
                </c:pt>
                <c:pt idx="1">
                  <c:v>0.130434782608696</c:v>
                </c:pt>
                <c:pt idx="2">
                  <c:v>0.173913043478261</c:v>
                </c:pt>
              </c:numCache>
            </c:numRef>
          </c:val>
        </c:ser>
        <c:ser>
          <c:idx val="1"/>
          <c:order val="1"/>
          <c:tx>
            <c:strRef>
              <c:f>"Regola"</c:f>
              <c:strCache>
                <c:ptCount val="1"/>
                <c:pt idx="0">
                  <c:v>Regola</c:v>
                </c:pt>
              </c:strCache>
            </c:strRef>
          </c:tx>
          <c:spPr>
            <a:solidFill>
              <a:srgbClr val="f5b83d"/>
            </a:solidFill>
            <a:ln w="0">
              <a:solidFill>
                <a:srgbClr val="f5b83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'50-30-20'!$A$8:$A$10</c:f>
              <c:strCache>
                <c:ptCount val="3"/>
                <c:pt idx="0">
                  <c:v>Necessità</c:v>
                </c:pt>
                <c:pt idx="1">
                  <c:v>Desideri</c:v>
                </c:pt>
                <c:pt idx="2">
                  <c:v>Risparmio (avanzo)</c:v>
                </c:pt>
              </c:strCache>
            </c:strRef>
          </c:cat>
          <c:val>
            <c:numRef>
              <c:f>'50-30-20'!$D$8:$D$10</c:f>
              <c:numCache>
                <c:formatCode>0%</c:formatCode>
                <c:ptCount val="3"/>
                <c:pt idx="0">
                  <c:v>0.5</c:v>
                </c:pt>
                <c:pt idx="1">
                  <c:v>0.3</c:v>
                </c:pt>
                <c:pt idx="2">
                  <c:v>0.2</c:v>
                </c:pt>
              </c:numCache>
            </c:numRef>
          </c:val>
        </c:ser>
        <c:gapWidth val="150"/>
        <c:overlap val="0"/>
        <c:axId val="8829531"/>
        <c:axId val="94087144"/>
      </c:barChart>
      <c:catAx>
        <c:axId val="882953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087144"/>
        <c:crosses val="autoZero"/>
        <c:auto val="1"/>
        <c:lblAlgn val="ctr"/>
        <c:lblOffset val="100"/>
        <c:noMultiLvlLbl val="0"/>
      </c:catAx>
      <c:valAx>
        <c:axId val="94087144"/>
        <c:scaling>
          <c:orientation val="minMax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2953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Entrate e uscite, mese per mese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"Entrate"</c:f>
              <c:strCache>
                <c:ptCount val="1"/>
                <c:pt idx="0">
                  <c:v>Entrate</c:v>
                </c:pt>
              </c:strCache>
            </c:strRef>
          </c:tx>
          <c:spPr>
            <a:solidFill>
              <a:srgbClr val="2747b8"/>
            </a:solidFill>
            <a:ln w="0">
              <a:solidFill>
                <a:srgbClr val="2747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Riepilogo!$C$4:$N$4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Ott</c:v>
                  </c:pt>
                </c:lvl>
                <c:lvl>
                  <c:pt idx="0">
                    <c:v>Set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Lug</c:v>
                  </c:pt>
                </c:lvl>
                <c:lvl>
                  <c:pt idx="0">
                    <c:v>Giu</c:v>
                  </c:pt>
                </c:lvl>
                <c:lvl>
                  <c:pt idx="0">
                    <c:v>Mag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Gen</c:v>
                  </c:pt>
                </c:lvl>
              </c:multiLvlStrCache>
            </c:multiLvlStrRef>
          </c:cat>
          <c:val>
            <c:numRef>
              <c:f>Riepilogo!$C$5:$N$5</c:f>
              <c:numCache>
                <c:formatCode>#,##0" €";\-#,##0" €";\–</c:formatCode>
                <c:ptCount val="12"/>
                <c:pt idx="0">
                  <c:v>2300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"Uscite totali"</c:f>
              <c:strCache>
                <c:ptCount val="1"/>
                <c:pt idx="0">
                  <c:v>Uscite totali</c:v>
                </c:pt>
              </c:strCache>
            </c:strRef>
          </c:tx>
          <c:spPr>
            <a:solidFill>
              <a:srgbClr val="f5b83d"/>
            </a:solidFill>
            <a:ln w="0">
              <a:solidFill>
                <a:srgbClr val="f5b83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Riepilogo!$C$4:$N$4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Ott</c:v>
                  </c:pt>
                </c:lvl>
                <c:lvl>
                  <c:pt idx="0">
                    <c:v>Set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Lug</c:v>
                  </c:pt>
                </c:lvl>
                <c:lvl>
                  <c:pt idx="0">
                    <c:v>Giu</c:v>
                  </c:pt>
                </c:lvl>
                <c:lvl>
                  <c:pt idx="0">
                    <c:v>Mag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Gen</c:v>
                  </c:pt>
                </c:lvl>
              </c:multiLvlStrCache>
            </c:multiLvlStrRef>
          </c:cat>
          <c:val>
            <c:numRef>
              <c:f>Riepilogo!$C$8:$N$8</c:f>
              <c:numCache>
                <c:formatCode>#,##0" €";\-#,##0" €";\–</c:formatCode>
                <c:ptCount val="12"/>
                <c:pt idx="0">
                  <c:v>1900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6045192"/>
        <c:axId val="84760356"/>
      </c:barChart>
      <c:catAx>
        <c:axId val="56045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760356"/>
        <c:crosses val="autoZero"/>
        <c:auto val="1"/>
        <c:lblAlgn val="ctr"/>
        <c:lblOffset val="100"/>
        <c:noMultiLvlLbl val="0"/>
      </c:catAx>
      <c:valAx>
        <c:axId val="84760356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04519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131040</xdr:rowOff>
    </xdr:from>
    <xdr:to>
      <xdr:col>5</xdr:col>
      <xdr:colOff>332280</xdr:colOff>
      <xdr:row>27</xdr:row>
      <xdr:rowOff>173880</xdr:rowOff>
    </xdr:to>
    <xdr:graphicFrame>
      <xdr:nvGraphicFramePr>
        <xdr:cNvPr id="0" name="Chart 1"/>
        <xdr:cNvGraphicFramePr/>
      </xdr:nvGraphicFramePr>
      <xdr:xfrm>
        <a:off x="0" y="315288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29</xdr:row>
      <xdr:rowOff>130680</xdr:rowOff>
    </xdr:from>
    <xdr:to>
      <xdr:col>5</xdr:col>
      <xdr:colOff>1052280</xdr:colOff>
      <xdr:row>43</xdr:row>
      <xdr:rowOff>163440</xdr:rowOff>
    </xdr:to>
    <xdr:graphicFrame>
      <xdr:nvGraphicFramePr>
        <xdr:cNvPr id="1" name="Chart 2"/>
        <xdr:cNvGraphicFramePr/>
      </xdr:nvGraphicFramePr>
      <xdr:xfrm>
        <a:off x="0" y="6010200"/>
        <a:ext cx="64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ondofinanziario.com/corsi/educazione-finanziaria/budget-personale" TargetMode="External"/><Relationship Id="rId2" Type="http://schemas.openxmlformats.org/officeDocument/2006/relationships/hyperlink" Target="https://mondofinanziario.com/strumenti/calcolatore-budget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7B8"/>
    <pageSetUpPr fitToPage="false"/>
  </sheetPr>
  <dimension ref="B2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"/>
    <col collapsed="false" customWidth="true" hidden="false" outlineLevel="0" max="3" min="3" style="0" width="96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6" customFormat="false" ht="15" hidden="false" customHeight="false" outlineLevel="0" collapsed="false">
      <c r="B6" s="3" t="s">
        <v>2</v>
      </c>
    </row>
    <row r="7" customFormat="false" ht="40.5" hidden="false" customHeight="true" outlineLevel="0" collapsed="false">
      <c r="B7" s="4" t="n">
        <v>1</v>
      </c>
      <c r="C7" s="5" t="s">
        <v>3</v>
      </c>
    </row>
    <row r="8" customFormat="false" ht="40.5" hidden="false" customHeight="true" outlineLevel="0" collapsed="false">
      <c r="B8" s="4" t="n">
        <v>2</v>
      </c>
      <c r="C8" s="5" t="s">
        <v>4</v>
      </c>
    </row>
    <row r="9" customFormat="false" ht="27.75" hidden="false" customHeight="true" outlineLevel="0" collapsed="false">
      <c r="B9" s="4" t="n">
        <v>3</v>
      </c>
      <c r="C9" s="5" t="s">
        <v>5</v>
      </c>
    </row>
    <row r="10" customFormat="false" ht="27.75" hidden="false" customHeight="true" outlineLevel="0" collapsed="false">
      <c r="B10" s="4" t="n">
        <v>4</v>
      </c>
      <c r="C10" s="5" t="s">
        <v>6</v>
      </c>
    </row>
    <row r="11" customFormat="false" ht="40.5" hidden="false" customHeight="true" outlineLevel="0" collapsed="false">
      <c r="B11" s="4" t="n">
        <v>5</v>
      </c>
      <c r="C11" s="5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true" outlineLevel="0" collapsed="false">
      <c r="B14" s="6"/>
      <c r="C14" s="5" t="s">
        <v>9</v>
      </c>
    </row>
    <row r="15" customFormat="false" ht="15" hidden="false" customHeight="true" outlineLevel="0" collapsed="false">
      <c r="B15" s="7"/>
      <c r="C15" s="5" t="s">
        <v>10</v>
      </c>
    </row>
    <row r="16" customFormat="false" ht="27.75" hidden="false" customHeight="true" outlineLevel="0" collapsed="false">
      <c r="B16" s="8" t="s">
        <v>11</v>
      </c>
      <c r="C16" s="5" t="s">
        <v>12</v>
      </c>
    </row>
    <row r="17" customFormat="false" ht="27.75" hidden="false" customHeight="true" outlineLevel="0" collapsed="false">
      <c r="B17" s="8" t="s">
        <v>11</v>
      </c>
      <c r="C17" s="5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true" outlineLevel="0" collapsed="false">
      <c r="B20" s="8" t="s">
        <v>11</v>
      </c>
      <c r="C20" s="5" t="s">
        <v>15</v>
      </c>
    </row>
    <row r="21" customFormat="false" ht="27.75" hidden="false" customHeight="true" outlineLevel="0" collapsed="false">
      <c r="B21" s="8" t="s">
        <v>11</v>
      </c>
      <c r="C21" s="5" t="s">
        <v>16</v>
      </c>
    </row>
    <row r="22" customFormat="false" ht="27.75" hidden="false" customHeight="true" outlineLevel="0" collapsed="false">
      <c r="B22" s="8" t="s">
        <v>11</v>
      </c>
      <c r="C22" s="5" t="s">
        <v>17</v>
      </c>
    </row>
    <row r="23" customFormat="false" ht="40.5" hidden="false" customHeight="true" outlineLevel="0" collapsed="false">
      <c r="B23" s="8" t="s">
        <v>11</v>
      </c>
      <c r="C23" s="5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true" outlineLevel="0" collapsed="false">
      <c r="B26" s="9" t="s">
        <v>20</v>
      </c>
      <c r="C26" s="10" t="s">
        <v>21</v>
      </c>
    </row>
    <row r="27" customFormat="false" ht="15" hidden="false" customHeight="true" outlineLevel="0" collapsed="false">
      <c r="B27" s="9" t="s">
        <v>20</v>
      </c>
      <c r="C27" s="10" t="s">
        <v>22</v>
      </c>
    </row>
    <row r="28" customFormat="false" ht="27.75" hidden="false" customHeight="true" outlineLevel="0" collapsed="false">
      <c r="B28" s="8" t="s">
        <v>11</v>
      </c>
      <c r="C28" s="5" t="s">
        <v>23</v>
      </c>
    </row>
  </sheetData>
  <hyperlinks>
    <hyperlink ref="C26" r:id="rId1" display="Lezione «Budget personale e gestione delle spese» del corso di educazione finanziaria"/>
    <hyperlink ref="C27" r:id="rId2" display="Calcolatore del budget, con l’indice di salute del budge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46"/>
    <col collapsed="false" customWidth="true" hidden="false" outlineLevel="0" max="5" min="5" style="0" width="3"/>
    <col collapsed="false" customWidth="true" hidden="false" outlineLevel="0" max="6" min="6" style="0" width="24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3" customFormat="false" ht="15" hidden="false" customHeight="false" outlineLevel="0" collapsed="false">
      <c r="A3" s="11" t="s">
        <v>26</v>
      </c>
      <c r="B3" s="12" t="n">
        <v>2026</v>
      </c>
    </row>
    <row r="5" customFormat="false" ht="15" hidden="false" customHeight="false" outlineLevel="0" collapsed="false">
      <c r="A5" s="13" t="s">
        <v>27</v>
      </c>
      <c r="B5" s="14" t="s">
        <v>28</v>
      </c>
      <c r="C5" s="14" t="s">
        <v>0</v>
      </c>
      <c r="D5" s="14" t="s">
        <v>29</v>
      </c>
      <c r="F5" s="13" t="s">
        <v>30</v>
      </c>
      <c r="G5" s="14" t="s">
        <v>31</v>
      </c>
      <c r="H5" s="14" t="s">
        <v>32</v>
      </c>
    </row>
    <row r="6" customFormat="false" ht="15" hidden="false" customHeight="false" outlineLevel="0" collapsed="false">
      <c r="A6" s="15" t="s">
        <v>33</v>
      </c>
      <c r="B6" s="15" t="s">
        <v>34</v>
      </c>
      <c r="C6" s="16" t="n">
        <v>2300</v>
      </c>
      <c r="D6" s="17" t="s">
        <v>35</v>
      </c>
      <c r="F6" s="18" t="s">
        <v>36</v>
      </c>
      <c r="G6" s="19" t="n">
        <f aca="false">SUMIF($B$6:$B$45,"Entrata",$C$6:$C$45)</f>
        <v>2300</v>
      </c>
      <c r="H6" s="7"/>
    </row>
    <row r="7" customFormat="false" ht="15" hidden="false" customHeight="false" outlineLevel="0" collapsed="false">
      <c r="A7" s="15" t="s">
        <v>37</v>
      </c>
      <c r="B7" s="15" t="s">
        <v>34</v>
      </c>
      <c r="C7" s="16"/>
      <c r="D7" s="17" t="s">
        <v>38</v>
      </c>
      <c r="F7" s="20" t="s">
        <v>39</v>
      </c>
      <c r="G7" s="19" t="n">
        <f aca="false">SUMIF($B$6:$B$45,"Necessità",$C$6:$C$45)</f>
        <v>1600</v>
      </c>
      <c r="H7" s="21" t="n">
        <f aca="false">IF($G$6=0,"",G7/$G$6)</f>
        <v>0.695652173913044</v>
      </c>
    </row>
    <row r="8" customFormat="false" ht="15" hidden="false" customHeight="false" outlineLevel="0" collapsed="false">
      <c r="A8" s="15" t="s">
        <v>40</v>
      </c>
      <c r="B8" s="15" t="s">
        <v>39</v>
      </c>
      <c r="C8" s="16" t="n">
        <v>750</v>
      </c>
      <c r="D8" s="17" t="s">
        <v>41</v>
      </c>
      <c r="F8" s="20" t="s">
        <v>42</v>
      </c>
      <c r="G8" s="19" t="n">
        <f aca="false">SUMIF($B$6:$B$45,"Desiderio",$C$6:$C$45)</f>
        <v>300</v>
      </c>
      <c r="H8" s="21" t="n">
        <f aca="false">IF($G$6=0,"",G8/$G$6)</f>
        <v>0.130434782608696</v>
      </c>
    </row>
    <row r="9" customFormat="false" ht="15" hidden="false" customHeight="false" outlineLevel="0" collapsed="false">
      <c r="A9" s="15" t="s">
        <v>43</v>
      </c>
      <c r="B9" s="15" t="s">
        <v>39</v>
      </c>
      <c r="C9" s="16" t="n">
        <v>100</v>
      </c>
      <c r="D9" s="17" t="s">
        <v>44</v>
      </c>
      <c r="F9" s="20" t="s">
        <v>45</v>
      </c>
      <c r="G9" s="19" t="n">
        <f aca="false">SUMIF($B$6:$B$45,"Risparmio",$C$6:$C$45)</f>
        <v>400</v>
      </c>
      <c r="H9" s="21" t="n">
        <f aca="false">IF($G$6=0,"",G9/$G$6)</f>
        <v>0.173913043478261</v>
      </c>
    </row>
    <row r="10" customFormat="false" ht="15" hidden="false" customHeight="false" outlineLevel="0" collapsed="false">
      <c r="A10" s="15" t="s">
        <v>46</v>
      </c>
      <c r="B10" s="15" t="s">
        <v>39</v>
      </c>
      <c r="C10" s="16" t="n">
        <v>25</v>
      </c>
      <c r="D10" s="17" t="s">
        <v>47</v>
      </c>
      <c r="F10" s="20" t="s">
        <v>48</v>
      </c>
      <c r="G10" s="22" t="n">
        <f aca="false">G6-G7-G8-G9</f>
        <v>0</v>
      </c>
      <c r="H10" s="23" t="n">
        <f aca="false">IF($G$6=0,"",G10/$G$6)</f>
        <v>0</v>
      </c>
    </row>
    <row r="11" customFormat="false" ht="15" hidden="false" customHeight="false" outlineLevel="0" collapsed="false">
      <c r="A11" s="15" t="s">
        <v>49</v>
      </c>
      <c r="B11" s="15" t="s">
        <v>39</v>
      </c>
      <c r="C11" s="16" t="n">
        <v>350</v>
      </c>
      <c r="D11" s="17" t="s">
        <v>50</v>
      </c>
    </row>
    <row r="12" customFormat="false" ht="15" hidden="false" customHeight="false" outlineLevel="0" collapsed="false">
      <c r="A12" s="15" t="s">
        <v>51</v>
      </c>
      <c r="B12" s="15" t="s">
        <v>39</v>
      </c>
      <c r="C12" s="16" t="n">
        <v>80</v>
      </c>
      <c r="D12" s="17" t="s">
        <v>52</v>
      </c>
      <c r="F12" s="24" t="s">
        <v>53</v>
      </c>
    </row>
    <row r="13" customFormat="false" ht="15" hidden="false" customHeight="false" outlineLevel="0" collapsed="false">
      <c r="A13" s="15" t="s">
        <v>54</v>
      </c>
      <c r="B13" s="15" t="s">
        <v>39</v>
      </c>
      <c r="C13" s="16" t="n">
        <v>180</v>
      </c>
      <c r="D13" s="17" t="s">
        <v>55</v>
      </c>
      <c r="F13" s="24" t="s">
        <v>56</v>
      </c>
    </row>
    <row r="14" customFormat="false" ht="15" hidden="false" customHeight="false" outlineLevel="0" collapsed="false">
      <c r="A14" s="15" t="s">
        <v>57</v>
      </c>
      <c r="B14" s="15" t="s">
        <v>39</v>
      </c>
      <c r="C14" s="16"/>
      <c r="D14" s="17" t="s">
        <v>58</v>
      </c>
    </row>
    <row r="15" customFormat="false" ht="23.85" hidden="false" customHeight="false" outlineLevel="0" collapsed="false">
      <c r="A15" s="15" t="s">
        <v>59</v>
      </c>
      <c r="B15" s="15" t="s">
        <v>39</v>
      </c>
      <c r="C15" s="16" t="n">
        <v>115</v>
      </c>
      <c r="D15" s="17" t="s">
        <v>60</v>
      </c>
    </row>
    <row r="16" customFormat="false" ht="15" hidden="false" customHeight="false" outlineLevel="0" collapsed="false">
      <c r="A16" s="15" t="s">
        <v>61</v>
      </c>
      <c r="B16" s="15" t="s">
        <v>62</v>
      </c>
      <c r="C16" s="16" t="n">
        <v>80</v>
      </c>
      <c r="D16" s="17" t="s">
        <v>63</v>
      </c>
    </row>
    <row r="17" customFormat="false" ht="15" hidden="false" customHeight="false" outlineLevel="0" collapsed="false">
      <c r="A17" s="15" t="s">
        <v>64</v>
      </c>
      <c r="B17" s="15" t="s">
        <v>62</v>
      </c>
      <c r="C17" s="16" t="n">
        <v>40</v>
      </c>
      <c r="D17" s="17" t="s">
        <v>65</v>
      </c>
    </row>
    <row r="18" customFormat="false" ht="15" hidden="false" customHeight="false" outlineLevel="0" collapsed="false">
      <c r="A18" s="15" t="s">
        <v>66</v>
      </c>
      <c r="B18" s="15" t="s">
        <v>62</v>
      </c>
      <c r="C18" s="16" t="n">
        <v>15</v>
      </c>
      <c r="D18" s="17" t="s">
        <v>67</v>
      </c>
    </row>
    <row r="19" customFormat="false" ht="15" hidden="false" customHeight="false" outlineLevel="0" collapsed="false">
      <c r="A19" s="15" t="s">
        <v>68</v>
      </c>
      <c r="B19" s="15" t="s">
        <v>62</v>
      </c>
      <c r="C19" s="16" t="n">
        <v>35</v>
      </c>
      <c r="D19" s="17" t="s">
        <v>69</v>
      </c>
    </row>
    <row r="20" customFormat="false" ht="15" hidden="false" customHeight="false" outlineLevel="0" collapsed="false">
      <c r="A20" s="15" t="s">
        <v>70</v>
      </c>
      <c r="B20" s="15" t="s">
        <v>62</v>
      </c>
      <c r="C20" s="16" t="n">
        <v>30</v>
      </c>
      <c r="D20" s="17" t="s">
        <v>71</v>
      </c>
    </row>
    <row r="21" customFormat="false" ht="15" hidden="false" customHeight="false" outlineLevel="0" collapsed="false">
      <c r="A21" s="15" t="s">
        <v>72</v>
      </c>
      <c r="B21" s="15" t="s">
        <v>62</v>
      </c>
      <c r="C21" s="16"/>
      <c r="D21" s="17" t="s">
        <v>73</v>
      </c>
    </row>
    <row r="22" customFormat="false" ht="15" hidden="false" customHeight="false" outlineLevel="0" collapsed="false">
      <c r="A22" s="15" t="s">
        <v>74</v>
      </c>
      <c r="B22" s="15" t="s">
        <v>62</v>
      </c>
      <c r="C22" s="16"/>
      <c r="D22" s="17" t="s">
        <v>75</v>
      </c>
    </row>
    <row r="23" customFormat="false" ht="15" hidden="false" customHeight="false" outlineLevel="0" collapsed="false">
      <c r="A23" s="15" t="s">
        <v>76</v>
      </c>
      <c r="B23" s="15" t="s">
        <v>62</v>
      </c>
      <c r="C23" s="16" t="n">
        <v>100</v>
      </c>
      <c r="D23" s="17" t="s">
        <v>77</v>
      </c>
    </row>
    <row r="24" customFormat="false" ht="15" hidden="false" customHeight="false" outlineLevel="0" collapsed="false">
      <c r="A24" s="15" t="s">
        <v>78</v>
      </c>
      <c r="B24" s="15" t="s">
        <v>62</v>
      </c>
      <c r="C24" s="16"/>
      <c r="D24" s="17" t="s">
        <v>79</v>
      </c>
    </row>
    <row r="25" customFormat="false" ht="15" hidden="false" customHeight="false" outlineLevel="0" collapsed="false">
      <c r="A25" s="15" t="s">
        <v>80</v>
      </c>
      <c r="B25" s="15" t="s">
        <v>45</v>
      </c>
      <c r="C25" s="16"/>
      <c r="D25" s="17" t="s">
        <v>81</v>
      </c>
    </row>
    <row r="26" customFormat="false" ht="15" hidden="false" customHeight="false" outlineLevel="0" collapsed="false">
      <c r="A26" s="15" t="s">
        <v>82</v>
      </c>
      <c r="B26" s="15" t="s">
        <v>45</v>
      </c>
      <c r="C26" s="16" t="n">
        <v>400</v>
      </c>
      <c r="D26" s="17" t="s">
        <v>83</v>
      </c>
    </row>
    <row r="27" customFormat="false" ht="15" hidden="false" customHeight="false" outlineLevel="0" collapsed="false">
      <c r="A27" s="15" t="s">
        <v>84</v>
      </c>
      <c r="B27" s="15" t="s">
        <v>45</v>
      </c>
      <c r="C27" s="16"/>
      <c r="D27" s="17" t="s">
        <v>85</v>
      </c>
    </row>
    <row r="28" customFormat="false" ht="15" hidden="false" customHeight="false" outlineLevel="0" collapsed="false">
      <c r="A28" s="15"/>
      <c r="B28" s="15"/>
      <c r="C28" s="16"/>
      <c r="D28" s="17"/>
    </row>
    <row r="29" customFormat="false" ht="15" hidden="false" customHeight="false" outlineLevel="0" collapsed="false">
      <c r="A29" s="15"/>
      <c r="B29" s="15"/>
      <c r="C29" s="16"/>
      <c r="D29" s="17"/>
    </row>
    <row r="30" customFormat="false" ht="15" hidden="false" customHeight="false" outlineLevel="0" collapsed="false">
      <c r="A30" s="15"/>
      <c r="B30" s="15"/>
      <c r="C30" s="16"/>
      <c r="D30" s="17"/>
    </row>
    <row r="31" customFormat="false" ht="15" hidden="false" customHeight="false" outlineLevel="0" collapsed="false">
      <c r="A31" s="15"/>
      <c r="B31" s="15"/>
      <c r="C31" s="16"/>
      <c r="D31" s="17"/>
    </row>
    <row r="32" customFormat="false" ht="15" hidden="false" customHeight="false" outlineLevel="0" collapsed="false">
      <c r="A32" s="15"/>
      <c r="B32" s="15"/>
      <c r="C32" s="16"/>
      <c r="D32" s="17"/>
    </row>
    <row r="33" customFormat="false" ht="15" hidden="false" customHeight="false" outlineLevel="0" collapsed="false">
      <c r="A33" s="15"/>
      <c r="B33" s="15"/>
      <c r="C33" s="16"/>
      <c r="D33" s="17"/>
    </row>
    <row r="34" customFormat="false" ht="15" hidden="false" customHeight="false" outlineLevel="0" collapsed="false">
      <c r="A34" s="15"/>
      <c r="B34" s="15"/>
      <c r="C34" s="16"/>
      <c r="D34" s="17"/>
    </row>
    <row r="35" customFormat="false" ht="15" hidden="false" customHeight="false" outlineLevel="0" collapsed="false">
      <c r="A35" s="15"/>
      <c r="B35" s="15"/>
      <c r="C35" s="16"/>
      <c r="D35" s="17"/>
    </row>
    <row r="36" customFormat="false" ht="15" hidden="false" customHeight="false" outlineLevel="0" collapsed="false">
      <c r="A36" s="15"/>
      <c r="B36" s="15"/>
      <c r="C36" s="16"/>
      <c r="D36" s="17"/>
    </row>
    <row r="37" customFormat="false" ht="15" hidden="false" customHeight="false" outlineLevel="0" collapsed="false">
      <c r="A37" s="15"/>
      <c r="B37" s="15"/>
      <c r="C37" s="16"/>
      <c r="D37" s="17"/>
    </row>
    <row r="38" customFormat="false" ht="15" hidden="false" customHeight="false" outlineLevel="0" collapsed="false">
      <c r="A38" s="15"/>
      <c r="B38" s="15"/>
      <c r="C38" s="16"/>
      <c r="D38" s="17"/>
    </row>
    <row r="39" customFormat="false" ht="15" hidden="false" customHeight="false" outlineLevel="0" collapsed="false">
      <c r="A39" s="15"/>
      <c r="B39" s="15"/>
      <c r="C39" s="16"/>
      <c r="D39" s="17"/>
    </row>
    <row r="40" customFormat="false" ht="15" hidden="false" customHeight="false" outlineLevel="0" collapsed="false">
      <c r="A40" s="15"/>
      <c r="B40" s="15"/>
      <c r="C40" s="16"/>
      <c r="D40" s="17"/>
    </row>
    <row r="41" customFormat="false" ht="15" hidden="false" customHeight="false" outlineLevel="0" collapsed="false">
      <c r="A41" s="15"/>
      <c r="B41" s="15"/>
      <c r="C41" s="16"/>
      <c r="D41" s="17"/>
    </row>
    <row r="42" customFormat="false" ht="15" hidden="false" customHeight="false" outlineLevel="0" collapsed="false">
      <c r="A42" s="15"/>
      <c r="B42" s="15"/>
      <c r="C42" s="16"/>
      <c r="D42" s="17"/>
    </row>
    <row r="43" customFormat="false" ht="15" hidden="false" customHeight="false" outlineLevel="0" collapsed="false">
      <c r="A43" s="15"/>
      <c r="B43" s="15"/>
      <c r="C43" s="16"/>
      <c r="D43" s="17"/>
    </row>
    <row r="44" customFormat="false" ht="15" hidden="false" customHeight="false" outlineLevel="0" collapsed="false">
      <c r="A44" s="15"/>
      <c r="B44" s="15"/>
      <c r="C44" s="16"/>
      <c r="D44" s="17"/>
    </row>
    <row r="45" customFormat="false" ht="15" hidden="false" customHeight="false" outlineLevel="0" collapsed="false">
      <c r="A45" s="15"/>
      <c r="B45" s="15"/>
      <c r="C45" s="16"/>
      <c r="D45" s="17"/>
    </row>
  </sheetData>
  <conditionalFormatting sqref="A6:A45">
    <cfRule type="expression" priority="2" aboveAverage="0" equalAverage="0" bottom="0" percent="0" rank="0" text="" dxfId="0">
      <formula>AND(A6&lt;&gt;"",COUNTIF($A$6:$A$45,A6)&gt;1)</formula>
    </cfRule>
  </conditionalFormatting>
  <dataValidations count="3">
    <dataValidation allowBlank="true" error="Scegli Entrata, Necessità, Desiderio o Risparmio." errorStyle="stop" errorTitle="Tipo non valido" operator="between" showDropDown="false" showErrorMessage="true" showInputMessage="false" sqref="B6:B45" type="list">
      <formula1>"Entrata,Necessità,Desiderio,Risparmio"</formula1>
      <formula2>0</formula2>
    </dataValidation>
    <dataValidation allowBlank="false" error="Scrivi un anno, per esempio 2027." errorStyle="stop" errorTitle="Anno non valido" operator="between" showDropDown="false" showErrorMessage="true" showInputMessage="false" sqref="B3" type="whole">
      <formula1>2000</formula1>
      <formula2>2100</formula2>
    </dataValidation>
    <dataValidation allowBlank="true" error="Scrivi un importo positivo in euro." errorStyle="stop" errorTitle="Importo non valido" operator="greaterThanOrEqual" showDropDown="false" showErrorMessage="true" showInputMessage="false" sqref="C6:C4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4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7"/>
  </cols>
  <sheetData>
    <row r="1" customFormat="false" ht="19.7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3" customFormat="false" ht="15" hidden="false" customHeight="false" outlineLevel="0" collapsed="false">
      <c r="A3" s="25" t="s">
        <v>88</v>
      </c>
    </row>
    <row r="4" customFormat="false" ht="15" hidden="false" customHeight="false" outlineLevel="0" collapsed="false">
      <c r="A4" s="13" t="s">
        <v>89</v>
      </c>
      <c r="B4" s="14" t="s">
        <v>90</v>
      </c>
      <c r="C4" s="14" t="s">
        <v>27</v>
      </c>
      <c r="D4" s="14" t="s">
        <v>91</v>
      </c>
      <c r="E4" s="14" t="s">
        <v>28</v>
      </c>
      <c r="F4" s="14" t="s">
        <v>92</v>
      </c>
      <c r="G4" s="14" t="s">
        <v>93</v>
      </c>
    </row>
    <row r="5" customFormat="false" ht="15" hidden="false" customHeight="false" outlineLevel="0" collapsed="false">
      <c r="A5" s="26" t="n">
        <v>46024</v>
      </c>
      <c r="B5" s="27" t="s">
        <v>94</v>
      </c>
      <c r="C5" s="27" t="s">
        <v>40</v>
      </c>
      <c r="D5" s="28" t="n">
        <v>750</v>
      </c>
      <c r="E5" s="29" t="str">
        <f aca="false">IF(C5="","",IFERROR(IF(INDEX(Categorie!$B$6:$B$45,MATCH(C5,Categorie!$A$6:$A$45,0))="","Tipo?",INDEX(Categorie!$B$6:$B$45,MATCH(C5,Categorie!$A$6:$A$45,0))),"Categoria?"))</f>
        <v>Necessità</v>
      </c>
      <c r="F5" s="30" t="n">
        <f aca="false">IF(A5="","",IFERROR(MONTH(A5),"Data?"))</f>
        <v>1</v>
      </c>
      <c r="G5" s="31" t="n">
        <f aca="false">IF(A5="","",IFERROR(YEAR(A5),"Data?"))</f>
        <v>2026</v>
      </c>
    </row>
    <row r="6" customFormat="false" ht="15" hidden="false" customHeight="false" outlineLevel="0" collapsed="false">
      <c r="A6" s="26" t="n">
        <v>46027</v>
      </c>
      <c r="B6" s="27" t="s">
        <v>95</v>
      </c>
      <c r="C6" s="27" t="s">
        <v>49</v>
      </c>
      <c r="D6" s="28" t="n">
        <v>85.4</v>
      </c>
      <c r="E6" s="29" t="str">
        <f aca="false">IF(C6="","",IFERROR(IF(INDEX(Categorie!$B$6:$B$45,MATCH(C6,Categorie!$A$6:$A$45,0))="","Tipo?",INDEX(Categorie!$B$6:$B$45,MATCH(C6,Categorie!$A$6:$A$45,0))),"Categoria?"))</f>
        <v>Necessità</v>
      </c>
      <c r="F6" s="30" t="n">
        <f aca="false">IF(A6="","",IFERROR(MONTH(A6),"Data?"))</f>
        <v>1</v>
      </c>
      <c r="G6" s="31" t="n">
        <f aca="false">IF(A6="","",IFERROR(YEAR(A6),"Data?"))</f>
        <v>2026</v>
      </c>
    </row>
    <row r="7" customFormat="false" ht="15" hidden="false" customHeight="false" outlineLevel="0" collapsed="false">
      <c r="A7" s="26" t="n">
        <v>46032</v>
      </c>
      <c r="B7" s="27" t="s">
        <v>96</v>
      </c>
      <c r="C7" s="27" t="s">
        <v>54</v>
      </c>
      <c r="D7" s="28" t="n">
        <v>180</v>
      </c>
      <c r="E7" s="29" t="str">
        <f aca="false">IF(C7="","",IFERROR(IF(INDEX(Categorie!$B$6:$B$45,MATCH(C7,Categorie!$A$6:$A$45,0))="","Tipo?",INDEX(Categorie!$B$6:$B$45,MATCH(C7,Categorie!$A$6:$A$45,0))),"Categoria?"))</f>
        <v>Necessità</v>
      </c>
      <c r="F7" s="30" t="n">
        <f aca="false">IF(A7="","",IFERROR(MONTH(A7),"Data?"))</f>
        <v>1</v>
      </c>
      <c r="G7" s="31" t="n">
        <f aca="false">IF(A7="","",IFERROR(YEAR(A7),"Data?"))</f>
        <v>2026</v>
      </c>
    </row>
    <row r="8" customFormat="false" ht="15" hidden="false" customHeight="false" outlineLevel="0" collapsed="false">
      <c r="A8" s="26" t="n">
        <v>46034</v>
      </c>
      <c r="B8" s="27" t="s">
        <v>95</v>
      </c>
      <c r="C8" s="27" t="s">
        <v>49</v>
      </c>
      <c r="D8" s="28" t="n">
        <v>92.1</v>
      </c>
      <c r="E8" s="29" t="str">
        <f aca="false">IF(C8="","",IFERROR(IF(INDEX(Categorie!$B$6:$B$45,MATCH(C8,Categorie!$A$6:$A$45,0))="","Tipo?",INDEX(Categorie!$B$6:$B$45,MATCH(C8,Categorie!$A$6:$A$45,0))),"Categoria?"))</f>
        <v>Necessità</v>
      </c>
      <c r="F8" s="30" t="n">
        <f aca="false">IF(A8="","",IFERROR(MONTH(A8),"Data?"))</f>
        <v>1</v>
      </c>
      <c r="G8" s="31" t="n">
        <f aca="false">IF(A8="","",IFERROR(YEAR(A8),"Data?"))</f>
        <v>2026</v>
      </c>
    </row>
    <row r="9" customFormat="false" ht="15" hidden="false" customHeight="false" outlineLevel="0" collapsed="false">
      <c r="A9" s="26" t="n">
        <v>46036</v>
      </c>
      <c r="B9" s="27" t="s">
        <v>97</v>
      </c>
      <c r="C9" s="27" t="s">
        <v>51</v>
      </c>
      <c r="D9" s="28" t="n">
        <v>40</v>
      </c>
      <c r="E9" s="29" t="str">
        <f aca="false">IF(C9="","",IFERROR(IF(INDEX(Categorie!$B$6:$B$45,MATCH(C9,Categorie!$A$6:$A$45,0))="","Tipo?",INDEX(Categorie!$B$6:$B$45,MATCH(C9,Categorie!$A$6:$A$45,0))),"Categoria?"))</f>
        <v>Necessità</v>
      </c>
      <c r="F9" s="30" t="n">
        <f aca="false">IF(A9="","",IFERROR(MONTH(A9),"Data?"))</f>
        <v>1</v>
      </c>
      <c r="G9" s="31" t="n">
        <f aca="false">IF(A9="","",IFERROR(YEAR(A9),"Data?"))</f>
        <v>2026</v>
      </c>
    </row>
    <row r="10" customFormat="false" ht="15" hidden="false" customHeight="false" outlineLevel="0" collapsed="false">
      <c r="A10" s="26" t="n">
        <v>46037</v>
      </c>
      <c r="B10" s="27" t="s">
        <v>98</v>
      </c>
      <c r="C10" s="27" t="s">
        <v>43</v>
      </c>
      <c r="D10" s="28" t="n">
        <v>100</v>
      </c>
      <c r="E10" s="29" t="str">
        <f aca="false">IF(C10="","",IFERROR(IF(INDEX(Categorie!$B$6:$B$45,MATCH(C10,Categorie!$A$6:$A$45,0))="","Tipo?",INDEX(Categorie!$B$6:$B$45,MATCH(C10,Categorie!$A$6:$A$45,0))),"Categoria?"))</f>
        <v>Necessità</v>
      </c>
      <c r="F10" s="30" t="n">
        <f aca="false">IF(A10="","",IFERROR(MONTH(A10),"Data?"))</f>
        <v>1</v>
      </c>
      <c r="G10" s="31" t="n">
        <f aca="false">IF(A10="","",IFERROR(YEAR(A10),"Data?"))</f>
        <v>2026</v>
      </c>
    </row>
    <row r="11" customFormat="false" ht="15" hidden="false" customHeight="false" outlineLevel="0" collapsed="false">
      <c r="A11" s="26" t="n">
        <v>46038</v>
      </c>
      <c r="B11" s="27" t="s">
        <v>99</v>
      </c>
      <c r="C11" s="27" t="s">
        <v>46</v>
      </c>
      <c r="D11" s="28" t="n">
        <v>25</v>
      </c>
      <c r="E11" s="29" t="str">
        <f aca="false">IF(C11="","",IFERROR(IF(INDEX(Categorie!$B$6:$B$45,MATCH(C11,Categorie!$A$6:$A$45,0))="","Tipo?",INDEX(Categorie!$B$6:$B$45,MATCH(C11,Categorie!$A$6:$A$45,0))),"Categoria?"))</f>
        <v>Necessità</v>
      </c>
      <c r="F11" s="30" t="n">
        <f aca="false">IF(A11="","",IFERROR(MONTH(A11),"Data?"))</f>
        <v>1</v>
      </c>
      <c r="G11" s="31" t="n">
        <f aca="false">IF(A11="","",IFERROR(YEAR(A11),"Data?"))</f>
        <v>2026</v>
      </c>
    </row>
    <row r="12" customFormat="false" ht="15" hidden="false" customHeight="false" outlineLevel="0" collapsed="false">
      <c r="A12" s="26" t="n">
        <v>46040</v>
      </c>
      <c r="B12" s="27" t="s">
        <v>100</v>
      </c>
      <c r="C12" s="27" t="s">
        <v>66</v>
      </c>
      <c r="D12" s="28" t="n">
        <v>15</v>
      </c>
      <c r="E12" s="29" t="str">
        <f aca="false">IF(C12="","",IFERROR(IF(INDEX(Categorie!$B$6:$B$45,MATCH(C12,Categorie!$A$6:$A$45,0))="","Tipo?",INDEX(Categorie!$B$6:$B$45,MATCH(C12,Categorie!$A$6:$A$45,0))),"Categoria?"))</f>
        <v>Desiderio</v>
      </c>
      <c r="F12" s="30" t="n">
        <f aca="false">IF(A12="","",IFERROR(MONTH(A12),"Data?"))</f>
        <v>1</v>
      </c>
      <c r="G12" s="31" t="n">
        <f aca="false">IF(A12="","",IFERROR(YEAR(A12),"Data?"))</f>
        <v>2026</v>
      </c>
    </row>
    <row r="13" customFormat="false" ht="15" hidden="false" customHeight="false" outlineLevel="0" collapsed="false">
      <c r="A13" s="26" t="n">
        <v>46041</v>
      </c>
      <c r="B13" s="27" t="s">
        <v>95</v>
      </c>
      <c r="C13" s="27" t="s">
        <v>49</v>
      </c>
      <c r="D13" s="28" t="n">
        <v>78.3</v>
      </c>
      <c r="E13" s="29" t="str">
        <f aca="false">IF(C13="","",IFERROR(IF(INDEX(Categorie!$B$6:$B$45,MATCH(C13,Categorie!$A$6:$A$45,0))="","Tipo?",INDEX(Categorie!$B$6:$B$45,MATCH(C13,Categorie!$A$6:$A$45,0))),"Categoria?"))</f>
        <v>Necessità</v>
      </c>
      <c r="F13" s="30" t="n">
        <f aca="false">IF(A13="","",IFERROR(MONTH(A13),"Data?"))</f>
        <v>1</v>
      </c>
      <c r="G13" s="31" t="n">
        <f aca="false">IF(A13="","",IFERROR(YEAR(A13),"Data?"))</f>
        <v>2026</v>
      </c>
    </row>
    <row r="14" customFormat="false" ht="15" hidden="false" customHeight="false" outlineLevel="0" collapsed="false">
      <c r="A14" s="26" t="n">
        <v>46043</v>
      </c>
      <c r="B14" s="27" t="s">
        <v>101</v>
      </c>
      <c r="C14" s="27" t="s">
        <v>68</v>
      </c>
      <c r="D14" s="28" t="n">
        <v>35</v>
      </c>
      <c r="E14" s="29" t="str">
        <f aca="false">IF(C14="","",IFERROR(IF(INDEX(Categorie!$B$6:$B$45,MATCH(C14,Categorie!$A$6:$A$45,0))="","Tipo?",INDEX(Categorie!$B$6:$B$45,MATCH(C14,Categorie!$A$6:$A$45,0))),"Categoria?"))</f>
        <v>Desiderio</v>
      </c>
      <c r="F14" s="30" t="n">
        <f aca="false">IF(A14="","",IFERROR(MONTH(A14),"Data?"))</f>
        <v>1</v>
      </c>
      <c r="G14" s="31" t="n">
        <f aca="false">IF(A14="","",IFERROR(YEAR(A14),"Data?"))</f>
        <v>2026</v>
      </c>
    </row>
    <row r="15" customFormat="false" ht="15" hidden="false" customHeight="false" outlineLevel="0" collapsed="false">
      <c r="A15" s="26" t="n">
        <v>46044</v>
      </c>
      <c r="B15" s="27" t="s">
        <v>102</v>
      </c>
      <c r="C15" s="27" t="s">
        <v>70</v>
      </c>
      <c r="D15" s="28" t="n">
        <v>30</v>
      </c>
      <c r="E15" s="29" t="str">
        <f aca="false">IF(C15="","",IFERROR(IF(INDEX(Categorie!$B$6:$B$45,MATCH(C15,Categorie!$A$6:$A$45,0))="","Tipo?",INDEX(Categorie!$B$6:$B$45,MATCH(C15,Categorie!$A$6:$A$45,0))),"Categoria?"))</f>
        <v>Desiderio</v>
      </c>
      <c r="F15" s="30" t="n">
        <f aca="false">IF(A15="","",IFERROR(MONTH(A15),"Data?"))</f>
        <v>1</v>
      </c>
      <c r="G15" s="31" t="n">
        <f aca="false">IF(A15="","",IFERROR(YEAR(A15),"Data?"))</f>
        <v>2026</v>
      </c>
    </row>
    <row r="16" customFormat="false" ht="15" hidden="false" customHeight="false" outlineLevel="0" collapsed="false">
      <c r="A16" s="26" t="n">
        <v>46046</v>
      </c>
      <c r="B16" s="27" t="s">
        <v>103</v>
      </c>
      <c r="C16" s="27" t="s">
        <v>61</v>
      </c>
      <c r="D16" s="28" t="n">
        <v>45</v>
      </c>
      <c r="E16" s="29" t="str">
        <f aca="false">IF(C16="","",IFERROR(IF(INDEX(Categorie!$B$6:$B$45,MATCH(C16,Categorie!$A$6:$A$45,0))="","Tipo?",INDEX(Categorie!$B$6:$B$45,MATCH(C16,Categorie!$A$6:$A$45,0))),"Categoria?"))</f>
        <v>Desiderio</v>
      </c>
      <c r="F16" s="30" t="n">
        <f aca="false">IF(A16="","",IFERROR(MONTH(A16),"Data?"))</f>
        <v>1</v>
      </c>
      <c r="G16" s="31" t="n">
        <f aca="false">IF(A16="","",IFERROR(YEAR(A16),"Data?"))</f>
        <v>2026</v>
      </c>
    </row>
    <row r="17" customFormat="false" ht="15" hidden="false" customHeight="false" outlineLevel="0" collapsed="false">
      <c r="A17" s="26" t="n">
        <v>46047</v>
      </c>
      <c r="B17" s="27" t="s">
        <v>104</v>
      </c>
      <c r="C17" s="27" t="s">
        <v>64</v>
      </c>
      <c r="D17" s="28" t="n">
        <v>18</v>
      </c>
      <c r="E17" s="29" t="str">
        <f aca="false">IF(C17="","",IFERROR(IF(INDEX(Categorie!$B$6:$B$45,MATCH(C17,Categorie!$A$6:$A$45,0))="","Tipo?",INDEX(Categorie!$B$6:$B$45,MATCH(C17,Categorie!$A$6:$A$45,0))),"Categoria?"))</f>
        <v>Desiderio</v>
      </c>
      <c r="F17" s="30" t="n">
        <f aca="false">IF(A17="","",IFERROR(MONTH(A17),"Data?"))</f>
        <v>1</v>
      </c>
      <c r="G17" s="31" t="n">
        <f aca="false">IF(A17="","",IFERROR(YEAR(A17),"Data?"))</f>
        <v>2026</v>
      </c>
    </row>
    <row r="18" customFormat="false" ht="15" hidden="false" customHeight="false" outlineLevel="0" collapsed="false">
      <c r="A18" s="26" t="n">
        <v>46048</v>
      </c>
      <c r="B18" s="27" t="s">
        <v>95</v>
      </c>
      <c r="C18" s="27" t="s">
        <v>49</v>
      </c>
      <c r="D18" s="28" t="n">
        <v>94.2</v>
      </c>
      <c r="E18" s="29" t="str">
        <f aca="false">IF(C18="","",IFERROR(IF(INDEX(Categorie!$B$6:$B$45,MATCH(C18,Categorie!$A$6:$A$45,0))="","Tipo?",INDEX(Categorie!$B$6:$B$45,MATCH(C18,Categorie!$A$6:$A$45,0))),"Categoria?"))</f>
        <v>Necessità</v>
      </c>
      <c r="F18" s="30" t="n">
        <f aca="false">IF(A18="","",IFERROR(MONTH(A18),"Data?"))</f>
        <v>1</v>
      </c>
      <c r="G18" s="31" t="n">
        <f aca="false">IF(A18="","",IFERROR(YEAR(A18),"Data?"))</f>
        <v>2026</v>
      </c>
    </row>
    <row r="19" customFormat="false" ht="15" hidden="false" customHeight="false" outlineLevel="0" collapsed="false">
      <c r="A19" s="26" t="n">
        <v>46049</v>
      </c>
      <c r="B19" s="27" t="s">
        <v>105</v>
      </c>
      <c r="C19" s="27" t="s">
        <v>33</v>
      </c>
      <c r="D19" s="28" t="n">
        <v>2300</v>
      </c>
      <c r="E19" s="29" t="str">
        <f aca="false">IF(C19="","",IFERROR(IF(INDEX(Categorie!$B$6:$B$45,MATCH(C19,Categorie!$A$6:$A$45,0))="","Tipo?",INDEX(Categorie!$B$6:$B$45,MATCH(C19,Categorie!$A$6:$A$45,0))),"Categoria?"))</f>
        <v>Entrata</v>
      </c>
      <c r="F19" s="30" t="n">
        <f aca="false">IF(A19="","",IFERROR(MONTH(A19),"Data?"))</f>
        <v>1</v>
      </c>
      <c r="G19" s="31" t="n">
        <f aca="false">IF(A19="","",IFERROR(YEAR(A19),"Data?"))</f>
        <v>2026</v>
      </c>
    </row>
    <row r="20" customFormat="false" ht="15" hidden="false" customHeight="false" outlineLevel="0" collapsed="false">
      <c r="A20" s="26" t="n">
        <v>46050</v>
      </c>
      <c r="B20" s="27" t="s">
        <v>97</v>
      </c>
      <c r="C20" s="27" t="s">
        <v>51</v>
      </c>
      <c r="D20" s="28" t="n">
        <v>40</v>
      </c>
      <c r="E20" s="29" t="str">
        <f aca="false">IF(C20="","",IFERROR(IF(INDEX(Categorie!$B$6:$B$45,MATCH(C20,Categorie!$A$6:$A$45,0))="","Tipo?",INDEX(Categorie!$B$6:$B$45,MATCH(C20,Categorie!$A$6:$A$45,0))),"Categoria?"))</f>
        <v>Necessità</v>
      </c>
      <c r="F20" s="30" t="n">
        <f aca="false">IF(A20="","",IFERROR(MONTH(A20),"Data?"))</f>
        <v>1</v>
      </c>
      <c r="G20" s="31" t="n">
        <f aca="false">IF(A20="","",IFERROR(YEAR(A20),"Data?"))</f>
        <v>2026</v>
      </c>
    </row>
    <row r="21" customFormat="false" ht="15" hidden="false" customHeight="false" outlineLevel="0" collapsed="false">
      <c r="A21" s="26" t="n">
        <v>46050</v>
      </c>
      <c r="B21" s="27" t="s">
        <v>106</v>
      </c>
      <c r="C21" s="27" t="s">
        <v>59</v>
      </c>
      <c r="D21" s="28" t="n">
        <v>115</v>
      </c>
      <c r="E21" s="29" t="str">
        <f aca="false">IF(C21="","",IFERROR(IF(INDEX(Categorie!$B$6:$B$45,MATCH(C21,Categorie!$A$6:$A$45,0))="","Tipo?",INDEX(Categorie!$B$6:$B$45,MATCH(C21,Categorie!$A$6:$A$45,0))),"Categoria?"))</f>
        <v>Necessità</v>
      </c>
      <c r="F21" s="30" t="n">
        <f aca="false">IF(A21="","",IFERROR(MONTH(A21),"Data?"))</f>
        <v>1</v>
      </c>
      <c r="G21" s="31" t="n">
        <f aca="false">IF(A21="","",IFERROR(YEAR(A21),"Data?"))</f>
        <v>2026</v>
      </c>
    </row>
    <row r="22" customFormat="false" ht="15" hidden="false" customHeight="false" outlineLevel="0" collapsed="false">
      <c r="A22" s="26" t="n">
        <v>46050</v>
      </c>
      <c r="B22" s="27" t="s">
        <v>107</v>
      </c>
      <c r="C22" s="27" t="s">
        <v>76</v>
      </c>
      <c r="D22" s="28" t="n">
        <v>100</v>
      </c>
      <c r="E22" s="29" t="str">
        <f aca="false">IF(C22="","",IFERROR(IF(INDEX(Categorie!$B$6:$B$45,MATCH(C22,Categorie!$A$6:$A$45,0))="","Tipo?",INDEX(Categorie!$B$6:$B$45,MATCH(C22,Categorie!$A$6:$A$45,0))),"Categoria?"))</f>
        <v>Desiderio</v>
      </c>
      <c r="F22" s="30" t="n">
        <f aca="false">IF(A22="","",IFERROR(MONTH(A22),"Data?"))</f>
        <v>1</v>
      </c>
      <c r="G22" s="31" t="n">
        <f aca="false">IF(A22="","",IFERROR(YEAR(A22),"Data?"))</f>
        <v>2026</v>
      </c>
    </row>
    <row r="23" customFormat="false" ht="15" hidden="false" customHeight="false" outlineLevel="0" collapsed="false">
      <c r="A23" s="26" t="n">
        <v>46050</v>
      </c>
      <c r="B23" s="27" t="s">
        <v>108</v>
      </c>
      <c r="C23" s="27" t="s">
        <v>82</v>
      </c>
      <c r="D23" s="28" t="n">
        <v>200</v>
      </c>
      <c r="E23" s="29" t="str">
        <f aca="false">IF(C23="","",IFERROR(IF(INDEX(Categorie!$B$6:$B$45,MATCH(C23,Categorie!$A$6:$A$45,0))="","Tipo?",INDEX(Categorie!$B$6:$B$45,MATCH(C23,Categorie!$A$6:$A$45,0))),"Categoria?"))</f>
        <v>Risparmio</v>
      </c>
      <c r="F23" s="30" t="n">
        <f aca="false">IF(A23="","",IFERROR(MONTH(A23),"Data?"))</f>
        <v>1</v>
      </c>
      <c r="G23" s="31" t="n">
        <f aca="false">IF(A23="","",IFERROR(YEAR(A23),"Data?"))</f>
        <v>2026</v>
      </c>
    </row>
    <row r="24" customFormat="false" ht="15" hidden="false" customHeight="false" outlineLevel="0" collapsed="false">
      <c r="A24" s="26" t="n">
        <v>46050</v>
      </c>
      <c r="B24" s="27" t="s">
        <v>109</v>
      </c>
      <c r="C24" s="27" t="s">
        <v>82</v>
      </c>
      <c r="D24" s="28" t="n">
        <v>200</v>
      </c>
      <c r="E24" s="29" t="str">
        <f aca="false">IF(C24="","",IFERROR(IF(INDEX(Categorie!$B$6:$B$45,MATCH(C24,Categorie!$A$6:$A$45,0))="","Tipo?",INDEX(Categorie!$B$6:$B$45,MATCH(C24,Categorie!$A$6:$A$45,0))),"Categoria?"))</f>
        <v>Risparmio</v>
      </c>
      <c r="F24" s="30" t="n">
        <f aca="false">IF(A24="","",IFERROR(MONTH(A24),"Data?"))</f>
        <v>1</v>
      </c>
      <c r="G24" s="31" t="n">
        <f aca="false">IF(A24="","",IFERROR(YEAR(A24),"Data?"))</f>
        <v>2026</v>
      </c>
    </row>
    <row r="25" customFormat="false" ht="15" hidden="false" customHeight="false" outlineLevel="0" collapsed="false">
      <c r="A25" s="26" t="n">
        <v>46052</v>
      </c>
      <c r="B25" s="27" t="s">
        <v>110</v>
      </c>
      <c r="C25" s="27" t="s">
        <v>61</v>
      </c>
      <c r="D25" s="28" t="n">
        <v>35</v>
      </c>
      <c r="E25" s="29" t="str">
        <f aca="false">IF(C25="","",IFERROR(IF(INDEX(Categorie!$B$6:$B$45,MATCH(C25,Categorie!$A$6:$A$45,0))="","Tipo?",INDEX(Categorie!$B$6:$B$45,MATCH(C25,Categorie!$A$6:$A$45,0))),"Categoria?"))</f>
        <v>Desiderio</v>
      </c>
      <c r="F25" s="30" t="n">
        <f aca="false">IF(A25="","",IFERROR(MONTH(A25),"Data?"))</f>
        <v>1</v>
      </c>
      <c r="G25" s="31" t="n">
        <f aca="false">IF(A25="","",IFERROR(YEAR(A25),"Data?"))</f>
        <v>2026</v>
      </c>
    </row>
    <row r="26" customFormat="false" ht="15" hidden="false" customHeight="false" outlineLevel="0" collapsed="false">
      <c r="A26" s="26" t="n">
        <v>46053</v>
      </c>
      <c r="B26" s="27" t="s">
        <v>111</v>
      </c>
      <c r="C26" s="27" t="s">
        <v>64</v>
      </c>
      <c r="D26" s="28" t="n">
        <v>22</v>
      </c>
      <c r="E26" s="29" t="str">
        <f aca="false">IF(C26="","",IFERROR(IF(INDEX(Categorie!$B$6:$B$45,MATCH(C26,Categorie!$A$6:$A$45,0))="","Tipo?",INDEX(Categorie!$B$6:$B$45,MATCH(C26,Categorie!$A$6:$A$45,0))),"Categoria?"))</f>
        <v>Desiderio</v>
      </c>
      <c r="F26" s="30" t="n">
        <f aca="false">IF(A26="","",IFERROR(MONTH(A26),"Data?"))</f>
        <v>1</v>
      </c>
      <c r="G26" s="31" t="n">
        <f aca="false">IF(A26="","",IFERROR(YEAR(A26),"Data?"))</f>
        <v>2026</v>
      </c>
    </row>
    <row r="27" customFormat="false" ht="15" hidden="false" customHeight="false" outlineLevel="0" collapsed="false">
      <c r="A27" s="26"/>
      <c r="B27" s="27"/>
      <c r="C27" s="27"/>
      <c r="D27" s="28"/>
      <c r="E27" s="29" t="str">
        <f aca="false">IF(C27="","",IFERROR(IF(INDEX(Categorie!$B$6:$B$45,MATCH(C27,Categorie!$A$6:$A$45,0))="","Tipo?",INDEX(Categorie!$B$6:$B$45,MATCH(C27,Categorie!$A$6:$A$45,0))),"Categoria?"))</f>
        <v/>
      </c>
      <c r="F27" s="30" t="str">
        <f aca="false">IF(A27="","",IFERROR(MONTH(A27),"Data?"))</f>
        <v/>
      </c>
      <c r="G27" s="31" t="str">
        <f aca="false">IF(A27="","",IFERROR(YEAR(A27),"Data?"))</f>
        <v/>
      </c>
    </row>
    <row r="28" customFormat="false" ht="15" hidden="false" customHeight="false" outlineLevel="0" collapsed="false">
      <c r="A28" s="26"/>
      <c r="B28" s="27"/>
      <c r="C28" s="27"/>
      <c r="D28" s="28"/>
      <c r="E28" s="29" t="str">
        <f aca="false">IF(C28="","",IFERROR(IF(INDEX(Categorie!$B$6:$B$45,MATCH(C28,Categorie!$A$6:$A$45,0))="","Tipo?",INDEX(Categorie!$B$6:$B$45,MATCH(C28,Categorie!$A$6:$A$45,0))),"Categoria?"))</f>
        <v/>
      </c>
      <c r="F28" s="30" t="str">
        <f aca="false">IF(A28="","",IFERROR(MONTH(A28),"Data?"))</f>
        <v/>
      </c>
      <c r="G28" s="31" t="str">
        <f aca="false">IF(A28="","",IFERROR(YEAR(A28),"Data?"))</f>
        <v/>
      </c>
    </row>
    <row r="29" customFormat="false" ht="15" hidden="false" customHeight="false" outlineLevel="0" collapsed="false">
      <c r="A29" s="26"/>
      <c r="B29" s="27"/>
      <c r="C29" s="27"/>
      <c r="D29" s="28"/>
      <c r="E29" s="29" t="str">
        <f aca="false">IF(C29="","",IFERROR(IF(INDEX(Categorie!$B$6:$B$45,MATCH(C29,Categorie!$A$6:$A$45,0))="","Tipo?",INDEX(Categorie!$B$6:$B$45,MATCH(C29,Categorie!$A$6:$A$45,0))),"Categoria?"))</f>
        <v/>
      </c>
      <c r="F29" s="30" t="str">
        <f aca="false">IF(A29="","",IFERROR(MONTH(A29),"Data?"))</f>
        <v/>
      </c>
      <c r="G29" s="31" t="str">
        <f aca="false">IF(A29="","",IFERROR(YEAR(A29),"Data?"))</f>
        <v/>
      </c>
    </row>
    <row r="30" customFormat="false" ht="15" hidden="false" customHeight="false" outlineLevel="0" collapsed="false">
      <c r="A30" s="26"/>
      <c r="B30" s="27"/>
      <c r="C30" s="27"/>
      <c r="D30" s="28"/>
      <c r="E30" s="29" t="str">
        <f aca="false">IF(C30="","",IFERROR(IF(INDEX(Categorie!$B$6:$B$45,MATCH(C30,Categorie!$A$6:$A$45,0))="","Tipo?",INDEX(Categorie!$B$6:$B$45,MATCH(C30,Categorie!$A$6:$A$45,0))),"Categoria?"))</f>
        <v/>
      </c>
      <c r="F30" s="30" t="str">
        <f aca="false">IF(A30="","",IFERROR(MONTH(A30),"Data?"))</f>
        <v/>
      </c>
      <c r="G30" s="31" t="str">
        <f aca="false">IF(A30="","",IFERROR(YEAR(A30),"Data?"))</f>
        <v/>
      </c>
    </row>
    <row r="31" customFormat="false" ht="15" hidden="false" customHeight="false" outlineLevel="0" collapsed="false">
      <c r="A31" s="26"/>
      <c r="B31" s="27"/>
      <c r="C31" s="27"/>
      <c r="D31" s="28"/>
      <c r="E31" s="29" t="str">
        <f aca="false">IF(C31="","",IFERROR(IF(INDEX(Categorie!$B$6:$B$45,MATCH(C31,Categorie!$A$6:$A$45,0))="","Tipo?",INDEX(Categorie!$B$6:$B$45,MATCH(C31,Categorie!$A$6:$A$45,0))),"Categoria?"))</f>
        <v/>
      </c>
      <c r="F31" s="30" t="str">
        <f aca="false">IF(A31="","",IFERROR(MONTH(A31),"Data?"))</f>
        <v/>
      </c>
      <c r="G31" s="31" t="str">
        <f aca="false">IF(A31="","",IFERROR(YEAR(A31),"Data?"))</f>
        <v/>
      </c>
    </row>
    <row r="32" customFormat="false" ht="15" hidden="false" customHeight="false" outlineLevel="0" collapsed="false">
      <c r="A32" s="26"/>
      <c r="B32" s="27"/>
      <c r="C32" s="27"/>
      <c r="D32" s="28"/>
      <c r="E32" s="29" t="str">
        <f aca="false">IF(C32="","",IFERROR(IF(INDEX(Categorie!$B$6:$B$45,MATCH(C32,Categorie!$A$6:$A$45,0))="","Tipo?",INDEX(Categorie!$B$6:$B$45,MATCH(C32,Categorie!$A$6:$A$45,0))),"Categoria?"))</f>
        <v/>
      </c>
      <c r="F32" s="30" t="str">
        <f aca="false">IF(A32="","",IFERROR(MONTH(A32),"Data?"))</f>
        <v/>
      </c>
      <c r="G32" s="31" t="str">
        <f aca="false">IF(A32="","",IFERROR(YEAR(A32),"Data?"))</f>
        <v/>
      </c>
    </row>
    <row r="33" customFormat="false" ht="15" hidden="false" customHeight="false" outlineLevel="0" collapsed="false">
      <c r="A33" s="26"/>
      <c r="B33" s="27"/>
      <c r="C33" s="27"/>
      <c r="D33" s="28"/>
      <c r="E33" s="29" t="str">
        <f aca="false">IF(C33="","",IFERROR(IF(INDEX(Categorie!$B$6:$B$45,MATCH(C33,Categorie!$A$6:$A$45,0))="","Tipo?",INDEX(Categorie!$B$6:$B$45,MATCH(C33,Categorie!$A$6:$A$45,0))),"Categoria?"))</f>
        <v/>
      </c>
      <c r="F33" s="30" t="str">
        <f aca="false">IF(A33="","",IFERROR(MONTH(A33),"Data?"))</f>
        <v/>
      </c>
      <c r="G33" s="31" t="str">
        <f aca="false">IF(A33="","",IFERROR(YEAR(A33),"Data?"))</f>
        <v/>
      </c>
    </row>
    <row r="34" customFormat="false" ht="15" hidden="false" customHeight="false" outlineLevel="0" collapsed="false">
      <c r="A34" s="26"/>
      <c r="B34" s="27"/>
      <c r="C34" s="27"/>
      <c r="D34" s="28"/>
      <c r="E34" s="29" t="str">
        <f aca="false">IF(C34="","",IFERROR(IF(INDEX(Categorie!$B$6:$B$45,MATCH(C34,Categorie!$A$6:$A$45,0))="","Tipo?",INDEX(Categorie!$B$6:$B$45,MATCH(C34,Categorie!$A$6:$A$45,0))),"Categoria?"))</f>
        <v/>
      </c>
      <c r="F34" s="30" t="str">
        <f aca="false">IF(A34="","",IFERROR(MONTH(A34),"Data?"))</f>
        <v/>
      </c>
      <c r="G34" s="31" t="str">
        <f aca="false">IF(A34="","",IFERROR(YEAR(A34),"Data?"))</f>
        <v/>
      </c>
    </row>
    <row r="35" customFormat="false" ht="15" hidden="false" customHeight="false" outlineLevel="0" collapsed="false">
      <c r="A35" s="26"/>
      <c r="B35" s="27"/>
      <c r="C35" s="27"/>
      <c r="D35" s="28"/>
      <c r="E35" s="29" t="str">
        <f aca="false">IF(C35="","",IFERROR(IF(INDEX(Categorie!$B$6:$B$45,MATCH(C35,Categorie!$A$6:$A$45,0))="","Tipo?",INDEX(Categorie!$B$6:$B$45,MATCH(C35,Categorie!$A$6:$A$45,0))),"Categoria?"))</f>
        <v/>
      </c>
      <c r="F35" s="30" t="str">
        <f aca="false">IF(A35="","",IFERROR(MONTH(A35),"Data?"))</f>
        <v/>
      </c>
      <c r="G35" s="31" t="str">
        <f aca="false">IF(A35="","",IFERROR(YEAR(A35),"Data?"))</f>
        <v/>
      </c>
    </row>
    <row r="36" customFormat="false" ht="15" hidden="false" customHeight="false" outlineLevel="0" collapsed="false">
      <c r="A36" s="26"/>
      <c r="B36" s="27"/>
      <c r="C36" s="27"/>
      <c r="D36" s="28"/>
      <c r="E36" s="29" t="str">
        <f aca="false">IF(C36="","",IFERROR(IF(INDEX(Categorie!$B$6:$B$45,MATCH(C36,Categorie!$A$6:$A$45,0))="","Tipo?",INDEX(Categorie!$B$6:$B$45,MATCH(C36,Categorie!$A$6:$A$45,0))),"Categoria?"))</f>
        <v/>
      </c>
      <c r="F36" s="30" t="str">
        <f aca="false">IF(A36="","",IFERROR(MONTH(A36),"Data?"))</f>
        <v/>
      </c>
      <c r="G36" s="31" t="str">
        <f aca="false">IF(A36="","",IFERROR(YEAR(A36),"Data?"))</f>
        <v/>
      </c>
    </row>
    <row r="37" customFormat="false" ht="15" hidden="false" customHeight="false" outlineLevel="0" collapsed="false">
      <c r="A37" s="26"/>
      <c r="B37" s="27"/>
      <c r="C37" s="27"/>
      <c r="D37" s="28"/>
      <c r="E37" s="29" t="str">
        <f aca="false">IF(C37="","",IFERROR(IF(INDEX(Categorie!$B$6:$B$45,MATCH(C37,Categorie!$A$6:$A$45,0))="","Tipo?",INDEX(Categorie!$B$6:$B$45,MATCH(C37,Categorie!$A$6:$A$45,0))),"Categoria?"))</f>
        <v/>
      </c>
      <c r="F37" s="30" t="str">
        <f aca="false">IF(A37="","",IFERROR(MONTH(A37),"Data?"))</f>
        <v/>
      </c>
      <c r="G37" s="31" t="str">
        <f aca="false">IF(A37="","",IFERROR(YEAR(A37),"Data?"))</f>
        <v/>
      </c>
    </row>
    <row r="38" customFormat="false" ht="15" hidden="false" customHeight="false" outlineLevel="0" collapsed="false">
      <c r="A38" s="26"/>
      <c r="B38" s="27"/>
      <c r="C38" s="27"/>
      <c r="D38" s="28"/>
      <c r="E38" s="29" t="str">
        <f aca="false">IF(C38="","",IFERROR(IF(INDEX(Categorie!$B$6:$B$45,MATCH(C38,Categorie!$A$6:$A$45,0))="","Tipo?",INDEX(Categorie!$B$6:$B$45,MATCH(C38,Categorie!$A$6:$A$45,0))),"Categoria?"))</f>
        <v/>
      </c>
      <c r="F38" s="30" t="str">
        <f aca="false">IF(A38="","",IFERROR(MONTH(A38),"Data?"))</f>
        <v/>
      </c>
      <c r="G38" s="31" t="str">
        <f aca="false">IF(A38="","",IFERROR(YEAR(A38),"Data?"))</f>
        <v/>
      </c>
    </row>
    <row r="39" customFormat="false" ht="15" hidden="false" customHeight="false" outlineLevel="0" collapsed="false">
      <c r="A39" s="26"/>
      <c r="B39" s="27"/>
      <c r="C39" s="27"/>
      <c r="D39" s="28"/>
      <c r="E39" s="29" t="str">
        <f aca="false">IF(C39="","",IFERROR(IF(INDEX(Categorie!$B$6:$B$45,MATCH(C39,Categorie!$A$6:$A$45,0))="","Tipo?",INDEX(Categorie!$B$6:$B$45,MATCH(C39,Categorie!$A$6:$A$45,0))),"Categoria?"))</f>
        <v/>
      </c>
      <c r="F39" s="30" t="str">
        <f aca="false">IF(A39="","",IFERROR(MONTH(A39),"Data?"))</f>
        <v/>
      </c>
      <c r="G39" s="31" t="str">
        <f aca="false">IF(A39="","",IFERROR(YEAR(A39),"Data?"))</f>
        <v/>
      </c>
    </row>
    <row r="40" customFormat="false" ht="15" hidden="false" customHeight="false" outlineLevel="0" collapsed="false">
      <c r="A40" s="26"/>
      <c r="B40" s="27"/>
      <c r="C40" s="27"/>
      <c r="D40" s="28"/>
      <c r="E40" s="29" t="str">
        <f aca="false">IF(C40="","",IFERROR(IF(INDEX(Categorie!$B$6:$B$45,MATCH(C40,Categorie!$A$6:$A$45,0))="","Tipo?",INDEX(Categorie!$B$6:$B$45,MATCH(C40,Categorie!$A$6:$A$45,0))),"Categoria?"))</f>
        <v/>
      </c>
      <c r="F40" s="30" t="str">
        <f aca="false">IF(A40="","",IFERROR(MONTH(A40),"Data?"))</f>
        <v/>
      </c>
      <c r="G40" s="31" t="str">
        <f aca="false">IF(A40="","",IFERROR(YEAR(A40),"Data?"))</f>
        <v/>
      </c>
    </row>
    <row r="41" customFormat="false" ht="15" hidden="false" customHeight="false" outlineLevel="0" collapsed="false">
      <c r="A41" s="26"/>
      <c r="B41" s="27"/>
      <c r="C41" s="27"/>
      <c r="D41" s="28"/>
      <c r="E41" s="29" t="str">
        <f aca="false">IF(C41="","",IFERROR(IF(INDEX(Categorie!$B$6:$B$45,MATCH(C41,Categorie!$A$6:$A$45,0))="","Tipo?",INDEX(Categorie!$B$6:$B$45,MATCH(C41,Categorie!$A$6:$A$45,0))),"Categoria?"))</f>
        <v/>
      </c>
      <c r="F41" s="30" t="str">
        <f aca="false">IF(A41="","",IFERROR(MONTH(A41),"Data?"))</f>
        <v/>
      </c>
      <c r="G41" s="31" t="str">
        <f aca="false">IF(A41="","",IFERROR(YEAR(A41),"Data?"))</f>
        <v/>
      </c>
    </row>
    <row r="42" customFormat="false" ht="15" hidden="false" customHeight="false" outlineLevel="0" collapsed="false">
      <c r="A42" s="26"/>
      <c r="B42" s="27"/>
      <c r="C42" s="27"/>
      <c r="D42" s="28"/>
      <c r="E42" s="29" t="str">
        <f aca="false">IF(C42="","",IFERROR(IF(INDEX(Categorie!$B$6:$B$45,MATCH(C42,Categorie!$A$6:$A$45,0))="","Tipo?",INDEX(Categorie!$B$6:$B$45,MATCH(C42,Categorie!$A$6:$A$45,0))),"Categoria?"))</f>
        <v/>
      </c>
      <c r="F42" s="30" t="str">
        <f aca="false">IF(A42="","",IFERROR(MONTH(A42),"Data?"))</f>
        <v/>
      </c>
      <c r="G42" s="31" t="str">
        <f aca="false">IF(A42="","",IFERROR(YEAR(A42),"Data?"))</f>
        <v/>
      </c>
    </row>
    <row r="43" customFormat="false" ht="15" hidden="false" customHeight="false" outlineLevel="0" collapsed="false">
      <c r="A43" s="26"/>
      <c r="B43" s="27"/>
      <c r="C43" s="27"/>
      <c r="D43" s="28"/>
      <c r="E43" s="29" t="str">
        <f aca="false">IF(C43="","",IFERROR(IF(INDEX(Categorie!$B$6:$B$45,MATCH(C43,Categorie!$A$6:$A$45,0))="","Tipo?",INDEX(Categorie!$B$6:$B$45,MATCH(C43,Categorie!$A$6:$A$45,0))),"Categoria?"))</f>
        <v/>
      </c>
      <c r="F43" s="30" t="str">
        <f aca="false">IF(A43="","",IFERROR(MONTH(A43),"Data?"))</f>
        <v/>
      </c>
      <c r="G43" s="31" t="str">
        <f aca="false">IF(A43="","",IFERROR(YEAR(A43),"Data?"))</f>
        <v/>
      </c>
    </row>
    <row r="44" customFormat="false" ht="15" hidden="false" customHeight="false" outlineLevel="0" collapsed="false">
      <c r="A44" s="26"/>
      <c r="B44" s="27"/>
      <c r="C44" s="27"/>
      <c r="D44" s="28"/>
      <c r="E44" s="29" t="str">
        <f aca="false">IF(C44="","",IFERROR(IF(INDEX(Categorie!$B$6:$B$45,MATCH(C44,Categorie!$A$6:$A$45,0))="","Tipo?",INDEX(Categorie!$B$6:$B$45,MATCH(C44,Categorie!$A$6:$A$45,0))),"Categoria?"))</f>
        <v/>
      </c>
      <c r="F44" s="30" t="str">
        <f aca="false">IF(A44="","",IFERROR(MONTH(A44),"Data?"))</f>
        <v/>
      </c>
      <c r="G44" s="31" t="str">
        <f aca="false">IF(A44="","",IFERROR(YEAR(A44),"Data?"))</f>
        <v/>
      </c>
    </row>
    <row r="45" customFormat="false" ht="15" hidden="false" customHeight="false" outlineLevel="0" collapsed="false">
      <c r="A45" s="26"/>
      <c r="B45" s="27"/>
      <c r="C45" s="27"/>
      <c r="D45" s="28"/>
      <c r="E45" s="29" t="str">
        <f aca="false">IF(C45="","",IFERROR(IF(INDEX(Categorie!$B$6:$B$45,MATCH(C45,Categorie!$A$6:$A$45,0))="","Tipo?",INDEX(Categorie!$B$6:$B$45,MATCH(C45,Categorie!$A$6:$A$45,0))),"Categoria?"))</f>
        <v/>
      </c>
      <c r="F45" s="30" t="str">
        <f aca="false">IF(A45="","",IFERROR(MONTH(A45),"Data?"))</f>
        <v/>
      </c>
      <c r="G45" s="31" t="str">
        <f aca="false">IF(A45="","",IFERROR(YEAR(A45),"Data?"))</f>
        <v/>
      </c>
    </row>
    <row r="46" customFormat="false" ht="15" hidden="false" customHeight="false" outlineLevel="0" collapsed="false">
      <c r="A46" s="26"/>
      <c r="B46" s="27"/>
      <c r="C46" s="27"/>
      <c r="D46" s="28"/>
      <c r="E46" s="29" t="str">
        <f aca="false">IF(C46="","",IFERROR(IF(INDEX(Categorie!$B$6:$B$45,MATCH(C46,Categorie!$A$6:$A$45,0))="","Tipo?",INDEX(Categorie!$B$6:$B$45,MATCH(C46,Categorie!$A$6:$A$45,0))),"Categoria?"))</f>
        <v/>
      </c>
      <c r="F46" s="30" t="str">
        <f aca="false">IF(A46="","",IFERROR(MONTH(A46),"Data?"))</f>
        <v/>
      </c>
      <c r="G46" s="31" t="str">
        <f aca="false">IF(A46="","",IFERROR(YEAR(A46),"Data?"))</f>
        <v/>
      </c>
    </row>
    <row r="47" customFormat="false" ht="15" hidden="false" customHeight="false" outlineLevel="0" collapsed="false">
      <c r="A47" s="26"/>
      <c r="B47" s="27"/>
      <c r="C47" s="27"/>
      <c r="D47" s="28"/>
      <c r="E47" s="29" t="str">
        <f aca="false">IF(C47="","",IFERROR(IF(INDEX(Categorie!$B$6:$B$45,MATCH(C47,Categorie!$A$6:$A$45,0))="","Tipo?",INDEX(Categorie!$B$6:$B$45,MATCH(C47,Categorie!$A$6:$A$45,0))),"Categoria?"))</f>
        <v/>
      </c>
      <c r="F47" s="30" t="str">
        <f aca="false">IF(A47="","",IFERROR(MONTH(A47),"Data?"))</f>
        <v/>
      </c>
      <c r="G47" s="31" t="str">
        <f aca="false">IF(A47="","",IFERROR(YEAR(A47),"Data?"))</f>
        <v/>
      </c>
    </row>
    <row r="48" customFormat="false" ht="15" hidden="false" customHeight="false" outlineLevel="0" collapsed="false">
      <c r="A48" s="26"/>
      <c r="B48" s="27"/>
      <c r="C48" s="27"/>
      <c r="D48" s="28"/>
      <c r="E48" s="29" t="str">
        <f aca="false">IF(C48="","",IFERROR(IF(INDEX(Categorie!$B$6:$B$45,MATCH(C48,Categorie!$A$6:$A$45,0))="","Tipo?",INDEX(Categorie!$B$6:$B$45,MATCH(C48,Categorie!$A$6:$A$45,0))),"Categoria?"))</f>
        <v/>
      </c>
      <c r="F48" s="30" t="str">
        <f aca="false">IF(A48="","",IFERROR(MONTH(A48),"Data?"))</f>
        <v/>
      </c>
      <c r="G48" s="31" t="str">
        <f aca="false">IF(A48="","",IFERROR(YEAR(A48),"Data?"))</f>
        <v/>
      </c>
    </row>
    <row r="49" customFormat="false" ht="15" hidden="false" customHeight="false" outlineLevel="0" collapsed="false">
      <c r="A49" s="26"/>
      <c r="B49" s="27"/>
      <c r="C49" s="27"/>
      <c r="D49" s="28"/>
      <c r="E49" s="29" t="str">
        <f aca="false">IF(C49="","",IFERROR(IF(INDEX(Categorie!$B$6:$B$45,MATCH(C49,Categorie!$A$6:$A$45,0))="","Tipo?",INDEX(Categorie!$B$6:$B$45,MATCH(C49,Categorie!$A$6:$A$45,0))),"Categoria?"))</f>
        <v/>
      </c>
      <c r="F49" s="30" t="str">
        <f aca="false">IF(A49="","",IFERROR(MONTH(A49),"Data?"))</f>
        <v/>
      </c>
      <c r="G49" s="31" t="str">
        <f aca="false">IF(A49="","",IFERROR(YEAR(A49),"Data?"))</f>
        <v/>
      </c>
    </row>
    <row r="50" customFormat="false" ht="15" hidden="false" customHeight="false" outlineLevel="0" collapsed="false">
      <c r="A50" s="26"/>
      <c r="B50" s="27"/>
      <c r="C50" s="27"/>
      <c r="D50" s="28"/>
      <c r="E50" s="29" t="str">
        <f aca="false">IF(C50="","",IFERROR(IF(INDEX(Categorie!$B$6:$B$45,MATCH(C50,Categorie!$A$6:$A$45,0))="","Tipo?",INDEX(Categorie!$B$6:$B$45,MATCH(C50,Categorie!$A$6:$A$45,0))),"Categoria?"))</f>
        <v/>
      </c>
      <c r="F50" s="30" t="str">
        <f aca="false">IF(A50="","",IFERROR(MONTH(A50),"Data?"))</f>
        <v/>
      </c>
      <c r="G50" s="31" t="str">
        <f aca="false">IF(A50="","",IFERROR(YEAR(A50),"Data?"))</f>
        <v/>
      </c>
    </row>
    <row r="51" customFormat="false" ht="15" hidden="false" customHeight="false" outlineLevel="0" collapsed="false">
      <c r="A51" s="26"/>
      <c r="B51" s="27"/>
      <c r="C51" s="27"/>
      <c r="D51" s="28"/>
      <c r="E51" s="29" t="str">
        <f aca="false">IF(C51="","",IFERROR(IF(INDEX(Categorie!$B$6:$B$45,MATCH(C51,Categorie!$A$6:$A$45,0))="","Tipo?",INDEX(Categorie!$B$6:$B$45,MATCH(C51,Categorie!$A$6:$A$45,0))),"Categoria?"))</f>
        <v/>
      </c>
      <c r="F51" s="30" t="str">
        <f aca="false">IF(A51="","",IFERROR(MONTH(A51),"Data?"))</f>
        <v/>
      </c>
      <c r="G51" s="31" t="str">
        <f aca="false">IF(A51="","",IFERROR(YEAR(A51),"Data?"))</f>
        <v/>
      </c>
    </row>
    <row r="52" customFormat="false" ht="15" hidden="false" customHeight="false" outlineLevel="0" collapsed="false">
      <c r="A52" s="26"/>
      <c r="B52" s="27"/>
      <c r="C52" s="27"/>
      <c r="D52" s="28"/>
      <c r="E52" s="29" t="str">
        <f aca="false">IF(C52="","",IFERROR(IF(INDEX(Categorie!$B$6:$B$45,MATCH(C52,Categorie!$A$6:$A$45,0))="","Tipo?",INDEX(Categorie!$B$6:$B$45,MATCH(C52,Categorie!$A$6:$A$45,0))),"Categoria?"))</f>
        <v/>
      </c>
      <c r="F52" s="30" t="str">
        <f aca="false">IF(A52="","",IFERROR(MONTH(A52),"Data?"))</f>
        <v/>
      </c>
      <c r="G52" s="31" t="str">
        <f aca="false">IF(A52="","",IFERROR(YEAR(A52),"Data?"))</f>
        <v/>
      </c>
    </row>
    <row r="53" customFormat="false" ht="15" hidden="false" customHeight="false" outlineLevel="0" collapsed="false">
      <c r="A53" s="26"/>
      <c r="B53" s="27"/>
      <c r="C53" s="27"/>
      <c r="D53" s="28"/>
      <c r="E53" s="29" t="str">
        <f aca="false">IF(C53="","",IFERROR(IF(INDEX(Categorie!$B$6:$B$45,MATCH(C53,Categorie!$A$6:$A$45,0))="","Tipo?",INDEX(Categorie!$B$6:$B$45,MATCH(C53,Categorie!$A$6:$A$45,0))),"Categoria?"))</f>
        <v/>
      </c>
      <c r="F53" s="30" t="str">
        <f aca="false">IF(A53="","",IFERROR(MONTH(A53),"Data?"))</f>
        <v/>
      </c>
      <c r="G53" s="31" t="str">
        <f aca="false">IF(A53="","",IFERROR(YEAR(A53),"Data?"))</f>
        <v/>
      </c>
    </row>
    <row r="54" customFormat="false" ht="15" hidden="false" customHeight="false" outlineLevel="0" collapsed="false">
      <c r="A54" s="26"/>
      <c r="B54" s="27"/>
      <c r="C54" s="27"/>
      <c r="D54" s="28"/>
      <c r="E54" s="29" t="str">
        <f aca="false">IF(C54="","",IFERROR(IF(INDEX(Categorie!$B$6:$B$45,MATCH(C54,Categorie!$A$6:$A$45,0))="","Tipo?",INDEX(Categorie!$B$6:$B$45,MATCH(C54,Categorie!$A$6:$A$45,0))),"Categoria?"))</f>
        <v/>
      </c>
      <c r="F54" s="30" t="str">
        <f aca="false">IF(A54="","",IFERROR(MONTH(A54),"Data?"))</f>
        <v/>
      </c>
      <c r="G54" s="31" t="str">
        <f aca="false">IF(A54="","",IFERROR(YEAR(A54),"Data?"))</f>
        <v/>
      </c>
    </row>
    <row r="55" customFormat="false" ht="15" hidden="false" customHeight="false" outlineLevel="0" collapsed="false">
      <c r="A55" s="26"/>
      <c r="B55" s="27"/>
      <c r="C55" s="27"/>
      <c r="D55" s="28"/>
      <c r="E55" s="29" t="str">
        <f aca="false">IF(C55="","",IFERROR(IF(INDEX(Categorie!$B$6:$B$45,MATCH(C55,Categorie!$A$6:$A$45,0))="","Tipo?",INDEX(Categorie!$B$6:$B$45,MATCH(C55,Categorie!$A$6:$A$45,0))),"Categoria?"))</f>
        <v/>
      </c>
      <c r="F55" s="30" t="str">
        <f aca="false">IF(A55="","",IFERROR(MONTH(A55),"Data?"))</f>
        <v/>
      </c>
      <c r="G55" s="31" t="str">
        <f aca="false">IF(A55="","",IFERROR(YEAR(A55),"Data?"))</f>
        <v/>
      </c>
    </row>
    <row r="56" customFormat="false" ht="15" hidden="false" customHeight="false" outlineLevel="0" collapsed="false">
      <c r="A56" s="26"/>
      <c r="B56" s="27"/>
      <c r="C56" s="27"/>
      <c r="D56" s="28"/>
      <c r="E56" s="29" t="str">
        <f aca="false">IF(C56="","",IFERROR(IF(INDEX(Categorie!$B$6:$B$45,MATCH(C56,Categorie!$A$6:$A$45,0))="","Tipo?",INDEX(Categorie!$B$6:$B$45,MATCH(C56,Categorie!$A$6:$A$45,0))),"Categoria?"))</f>
        <v/>
      </c>
      <c r="F56" s="30" t="str">
        <f aca="false">IF(A56="","",IFERROR(MONTH(A56),"Data?"))</f>
        <v/>
      </c>
      <c r="G56" s="31" t="str">
        <f aca="false">IF(A56="","",IFERROR(YEAR(A56),"Data?"))</f>
        <v/>
      </c>
    </row>
    <row r="57" customFormat="false" ht="15" hidden="false" customHeight="false" outlineLevel="0" collapsed="false">
      <c r="A57" s="26"/>
      <c r="B57" s="27"/>
      <c r="C57" s="27"/>
      <c r="D57" s="28"/>
      <c r="E57" s="29" t="str">
        <f aca="false">IF(C57="","",IFERROR(IF(INDEX(Categorie!$B$6:$B$45,MATCH(C57,Categorie!$A$6:$A$45,0))="","Tipo?",INDEX(Categorie!$B$6:$B$45,MATCH(C57,Categorie!$A$6:$A$45,0))),"Categoria?"))</f>
        <v/>
      </c>
      <c r="F57" s="30" t="str">
        <f aca="false">IF(A57="","",IFERROR(MONTH(A57),"Data?"))</f>
        <v/>
      </c>
      <c r="G57" s="31" t="str">
        <f aca="false">IF(A57="","",IFERROR(YEAR(A57),"Data?"))</f>
        <v/>
      </c>
    </row>
    <row r="58" customFormat="false" ht="15" hidden="false" customHeight="false" outlineLevel="0" collapsed="false">
      <c r="A58" s="26"/>
      <c r="B58" s="27"/>
      <c r="C58" s="27"/>
      <c r="D58" s="28"/>
      <c r="E58" s="29" t="str">
        <f aca="false">IF(C58="","",IFERROR(IF(INDEX(Categorie!$B$6:$B$45,MATCH(C58,Categorie!$A$6:$A$45,0))="","Tipo?",INDEX(Categorie!$B$6:$B$45,MATCH(C58,Categorie!$A$6:$A$45,0))),"Categoria?"))</f>
        <v/>
      </c>
      <c r="F58" s="30" t="str">
        <f aca="false">IF(A58="","",IFERROR(MONTH(A58),"Data?"))</f>
        <v/>
      </c>
      <c r="G58" s="31" t="str">
        <f aca="false">IF(A58="","",IFERROR(YEAR(A58),"Data?"))</f>
        <v/>
      </c>
    </row>
    <row r="59" customFormat="false" ht="15" hidden="false" customHeight="false" outlineLevel="0" collapsed="false">
      <c r="A59" s="26"/>
      <c r="B59" s="27"/>
      <c r="C59" s="27"/>
      <c r="D59" s="28"/>
      <c r="E59" s="29" t="str">
        <f aca="false">IF(C59="","",IFERROR(IF(INDEX(Categorie!$B$6:$B$45,MATCH(C59,Categorie!$A$6:$A$45,0))="","Tipo?",INDEX(Categorie!$B$6:$B$45,MATCH(C59,Categorie!$A$6:$A$45,0))),"Categoria?"))</f>
        <v/>
      </c>
      <c r="F59" s="30" t="str">
        <f aca="false">IF(A59="","",IFERROR(MONTH(A59),"Data?"))</f>
        <v/>
      </c>
      <c r="G59" s="31" t="str">
        <f aca="false">IF(A59="","",IFERROR(YEAR(A59),"Data?"))</f>
        <v/>
      </c>
    </row>
    <row r="60" customFormat="false" ht="15" hidden="false" customHeight="false" outlineLevel="0" collapsed="false">
      <c r="A60" s="26"/>
      <c r="B60" s="27"/>
      <c r="C60" s="27"/>
      <c r="D60" s="28"/>
      <c r="E60" s="29" t="str">
        <f aca="false">IF(C60="","",IFERROR(IF(INDEX(Categorie!$B$6:$B$45,MATCH(C60,Categorie!$A$6:$A$45,0))="","Tipo?",INDEX(Categorie!$B$6:$B$45,MATCH(C60,Categorie!$A$6:$A$45,0))),"Categoria?"))</f>
        <v/>
      </c>
      <c r="F60" s="30" t="str">
        <f aca="false">IF(A60="","",IFERROR(MONTH(A60),"Data?"))</f>
        <v/>
      </c>
      <c r="G60" s="31" t="str">
        <f aca="false">IF(A60="","",IFERROR(YEAR(A60),"Data?"))</f>
        <v/>
      </c>
    </row>
    <row r="61" customFormat="false" ht="15" hidden="false" customHeight="false" outlineLevel="0" collapsed="false">
      <c r="A61" s="26"/>
      <c r="B61" s="27"/>
      <c r="C61" s="27"/>
      <c r="D61" s="28"/>
      <c r="E61" s="29" t="str">
        <f aca="false">IF(C61="","",IFERROR(IF(INDEX(Categorie!$B$6:$B$45,MATCH(C61,Categorie!$A$6:$A$45,0))="","Tipo?",INDEX(Categorie!$B$6:$B$45,MATCH(C61,Categorie!$A$6:$A$45,0))),"Categoria?"))</f>
        <v/>
      </c>
      <c r="F61" s="30" t="str">
        <f aca="false">IF(A61="","",IFERROR(MONTH(A61),"Data?"))</f>
        <v/>
      </c>
      <c r="G61" s="31" t="str">
        <f aca="false">IF(A61="","",IFERROR(YEAR(A61),"Data?"))</f>
        <v/>
      </c>
    </row>
    <row r="62" customFormat="false" ht="15" hidden="false" customHeight="false" outlineLevel="0" collapsed="false">
      <c r="A62" s="26"/>
      <c r="B62" s="27"/>
      <c r="C62" s="27"/>
      <c r="D62" s="28"/>
      <c r="E62" s="29" t="str">
        <f aca="false">IF(C62="","",IFERROR(IF(INDEX(Categorie!$B$6:$B$45,MATCH(C62,Categorie!$A$6:$A$45,0))="","Tipo?",INDEX(Categorie!$B$6:$B$45,MATCH(C62,Categorie!$A$6:$A$45,0))),"Categoria?"))</f>
        <v/>
      </c>
      <c r="F62" s="30" t="str">
        <f aca="false">IF(A62="","",IFERROR(MONTH(A62),"Data?"))</f>
        <v/>
      </c>
      <c r="G62" s="31" t="str">
        <f aca="false">IF(A62="","",IFERROR(YEAR(A62),"Data?"))</f>
        <v/>
      </c>
    </row>
    <row r="63" customFormat="false" ht="15" hidden="false" customHeight="false" outlineLevel="0" collapsed="false">
      <c r="A63" s="26"/>
      <c r="B63" s="27"/>
      <c r="C63" s="27"/>
      <c r="D63" s="28"/>
      <c r="E63" s="29" t="str">
        <f aca="false">IF(C63="","",IFERROR(IF(INDEX(Categorie!$B$6:$B$45,MATCH(C63,Categorie!$A$6:$A$45,0))="","Tipo?",INDEX(Categorie!$B$6:$B$45,MATCH(C63,Categorie!$A$6:$A$45,0))),"Categoria?"))</f>
        <v/>
      </c>
      <c r="F63" s="30" t="str">
        <f aca="false">IF(A63="","",IFERROR(MONTH(A63),"Data?"))</f>
        <v/>
      </c>
      <c r="G63" s="31" t="str">
        <f aca="false">IF(A63="","",IFERROR(YEAR(A63),"Data?"))</f>
        <v/>
      </c>
    </row>
    <row r="64" customFormat="false" ht="15" hidden="false" customHeight="false" outlineLevel="0" collapsed="false">
      <c r="A64" s="26"/>
      <c r="B64" s="27"/>
      <c r="C64" s="27"/>
      <c r="D64" s="28"/>
      <c r="E64" s="29" t="str">
        <f aca="false">IF(C64="","",IFERROR(IF(INDEX(Categorie!$B$6:$B$45,MATCH(C64,Categorie!$A$6:$A$45,0))="","Tipo?",INDEX(Categorie!$B$6:$B$45,MATCH(C64,Categorie!$A$6:$A$45,0))),"Categoria?"))</f>
        <v/>
      </c>
      <c r="F64" s="30" t="str">
        <f aca="false">IF(A64="","",IFERROR(MONTH(A64),"Data?"))</f>
        <v/>
      </c>
      <c r="G64" s="31" t="str">
        <f aca="false">IF(A64="","",IFERROR(YEAR(A64),"Data?"))</f>
        <v/>
      </c>
    </row>
    <row r="65" customFormat="false" ht="15" hidden="false" customHeight="false" outlineLevel="0" collapsed="false">
      <c r="A65" s="26"/>
      <c r="B65" s="27"/>
      <c r="C65" s="27"/>
      <c r="D65" s="28"/>
      <c r="E65" s="29" t="str">
        <f aca="false">IF(C65="","",IFERROR(IF(INDEX(Categorie!$B$6:$B$45,MATCH(C65,Categorie!$A$6:$A$45,0))="","Tipo?",INDEX(Categorie!$B$6:$B$45,MATCH(C65,Categorie!$A$6:$A$45,0))),"Categoria?"))</f>
        <v/>
      </c>
      <c r="F65" s="30" t="str">
        <f aca="false">IF(A65="","",IFERROR(MONTH(A65),"Data?"))</f>
        <v/>
      </c>
      <c r="G65" s="31" t="str">
        <f aca="false">IF(A65="","",IFERROR(YEAR(A65),"Data?"))</f>
        <v/>
      </c>
    </row>
    <row r="66" customFormat="false" ht="15" hidden="false" customHeight="false" outlineLevel="0" collapsed="false">
      <c r="A66" s="26"/>
      <c r="B66" s="27"/>
      <c r="C66" s="27"/>
      <c r="D66" s="28"/>
      <c r="E66" s="29" t="str">
        <f aca="false">IF(C66="","",IFERROR(IF(INDEX(Categorie!$B$6:$B$45,MATCH(C66,Categorie!$A$6:$A$45,0))="","Tipo?",INDEX(Categorie!$B$6:$B$45,MATCH(C66,Categorie!$A$6:$A$45,0))),"Categoria?"))</f>
        <v/>
      </c>
      <c r="F66" s="30" t="str">
        <f aca="false">IF(A66="","",IFERROR(MONTH(A66),"Data?"))</f>
        <v/>
      </c>
      <c r="G66" s="31" t="str">
        <f aca="false">IF(A66="","",IFERROR(YEAR(A66),"Data?"))</f>
        <v/>
      </c>
    </row>
    <row r="67" customFormat="false" ht="15" hidden="false" customHeight="false" outlineLevel="0" collapsed="false">
      <c r="A67" s="26"/>
      <c r="B67" s="27"/>
      <c r="C67" s="27"/>
      <c r="D67" s="28"/>
      <c r="E67" s="29" t="str">
        <f aca="false">IF(C67="","",IFERROR(IF(INDEX(Categorie!$B$6:$B$45,MATCH(C67,Categorie!$A$6:$A$45,0))="","Tipo?",INDEX(Categorie!$B$6:$B$45,MATCH(C67,Categorie!$A$6:$A$45,0))),"Categoria?"))</f>
        <v/>
      </c>
      <c r="F67" s="30" t="str">
        <f aca="false">IF(A67="","",IFERROR(MONTH(A67),"Data?"))</f>
        <v/>
      </c>
      <c r="G67" s="31" t="str">
        <f aca="false">IF(A67="","",IFERROR(YEAR(A67),"Data?"))</f>
        <v/>
      </c>
    </row>
    <row r="68" customFormat="false" ht="15" hidden="false" customHeight="false" outlineLevel="0" collapsed="false">
      <c r="A68" s="26"/>
      <c r="B68" s="27"/>
      <c r="C68" s="27"/>
      <c r="D68" s="28"/>
      <c r="E68" s="29" t="str">
        <f aca="false">IF(C68="","",IFERROR(IF(INDEX(Categorie!$B$6:$B$45,MATCH(C68,Categorie!$A$6:$A$45,0))="","Tipo?",INDEX(Categorie!$B$6:$B$45,MATCH(C68,Categorie!$A$6:$A$45,0))),"Categoria?"))</f>
        <v/>
      </c>
      <c r="F68" s="30" t="str">
        <f aca="false">IF(A68="","",IFERROR(MONTH(A68),"Data?"))</f>
        <v/>
      </c>
      <c r="G68" s="31" t="str">
        <f aca="false">IF(A68="","",IFERROR(YEAR(A68),"Data?"))</f>
        <v/>
      </c>
    </row>
    <row r="69" customFormat="false" ht="15" hidden="false" customHeight="false" outlineLevel="0" collapsed="false">
      <c r="A69" s="26"/>
      <c r="B69" s="27"/>
      <c r="C69" s="27"/>
      <c r="D69" s="28"/>
      <c r="E69" s="29" t="str">
        <f aca="false">IF(C69="","",IFERROR(IF(INDEX(Categorie!$B$6:$B$45,MATCH(C69,Categorie!$A$6:$A$45,0))="","Tipo?",INDEX(Categorie!$B$6:$B$45,MATCH(C69,Categorie!$A$6:$A$45,0))),"Categoria?"))</f>
        <v/>
      </c>
      <c r="F69" s="30" t="str">
        <f aca="false">IF(A69="","",IFERROR(MONTH(A69),"Data?"))</f>
        <v/>
      </c>
      <c r="G69" s="31" t="str">
        <f aca="false">IF(A69="","",IFERROR(YEAR(A69),"Data?"))</f>
        <v/>
      </c>
    </row>
    <row r="70" customFormat="false" ht="15" hidden="false" customHeight="false" outlineLevel="0" collapsed="false">
      <c r="A70" s="26"/>
      <c r="B70" s="27"/>
      <c r="C70" s="27"/>
      <c r="D70" s="28"/>
      <c r="E70" s="29" t="str">
        <f aca="false">IF(C70="","",IFERROR(IF(INDEX(Categorie!$B$6:$B$45,MATCH(C70,Categorie!$A$6:$A$45,0))="","Tipo?",INDEX(Categorie!$B$6:$B$45,MATCH(C70,Categorie!$A$6:$A$45,0))),"Categoria?"))</f>
        <v/>
      </c>
      <c r="F70" s="30" t="str">
        <f aca="false">IF(A70="","",IFERROR(MONTH(A70),"Data?"))</f>
        <v/>
      </c>
      <c r="G70" s="31" t="str">
        <f aca="false">IF(A70="","",IFERROR(YEAR(A70),"Data?"))</f>
        <v/>
      </c>
    </row>
    <row r="71" customFormat="false" ht="15" hidden="false" customHeight="false" outlineLevel="0" collapsed="false">
      <c r="A71" s="26"/>
      <c r="B71" s="27"/>
      <c r="C71" s="27"/>
      <c r="D71" s="28"/>
      <c r="E71" s="29" t="str">
        <f aca="false">IF(C71="","",IFERROR(IF(INDEX(Categorie!$B$6:$B$45,MATCH(C71,Categorie!$A$6:$A$45,0))="","Tipo?",INDEX(Categorie!$B$6:$B$45,MATCH(C71,Categorie!$A$6:$A$45,0))),"Categoria?"))</f>
        <v/>
      </c>
      <c r="F71" s="30" t="str">
        <f aca="false">IF(A71="","",IFERROR(MONTH(A71),"Data?"))</f>
        <v/>
      </c>
      <c r="G71" s="31" t="str">
        <f aca="false">IF(A71="","",IFERROR(YEAR(A71),"Data?"))</f>
        <v/>
      </c>
    </row>
    <row r="72" customFormat="false" ht="15" hidden="false" customHeight="false" outlineLevel="0" collapsed="false">
      <c r="A72" s="26"/>
      <c r="B72" s="27"/>
      <c r="C72" s="27"/>
      <c r="D72" s="28"/>
      <c r="E72" s="29" t="str">
        <f aca="false">IF(C72="","",IFERROR(IF(INDEX(Categorie!$B$6:$B$45,MATCH(C72,Categorie!$A$6:$A$45,0))="","Tipo?",INDEX(Categorie!$B$6:$B$45,MATCH(C72,Categorie!$A$6:$A$45,0))),"Categoria?"))</f>
        <v/>
      </c>
      <c r="F72" s="30" t="str">
        <f aca="false">IF(A72="","",IFERROR(MONTH(A72),"Data?"))</f>
        <v/>
      </c>
      <c r="G72" s="31" t="str">
        <f aca="false">IF(A72="","",IFERROR(YEAR(A72),"Data?"))</f>
        <v/>
      </c>
    </row>
    <row r="73" customFormat="false" ht="15" hidden="false" customHeight="false" outlineLevel="0" collapsed="false">
      <c r="A73" s="26"/>
      <c r="B73" s="27"/>
      <c r="C73" s="27"/>
      <c r="D73" s="28"/>
      <c r="E73" s="29" t="str">
        <f aca="false">IF(C73="","",IFERROR(IF(INDEX(Categorie!$B$6:$B$45,MATCH(C73,Categorie!$A$6:$A$45,0))="","Tipo?",INDEX(Categorie!$B$6:$B$45,MATCH(C73,Categorie!$A$6:$A$45,0))),"Categoria?"))</f>
        <v/>
      </c>
      <c r="F73" s="30" t="str">
        <f aca="false">IF(A73="","",IFERROR(MONTH(A73),"Data?"))</f>
        <v/>
      </c>
      <c r="G73" s="31" t="str">
        <f aca="false">IF(A73="","",IFERROR(YEAR(A73),"Data?"))</f>
        <v/>
      </c>
    </row>
    <row r="74" customFormat="false" ht="15" hidden="false" customHeight="false" outlineLevel="0" collapsed="false">
      <c r="A74" s="26"/>
      <c r="B74" s="27"/>
      <c r="C74" s="27"/>
      <c r="D74" s="28"/>
      <c r="E74" s="29" t="str">
        <f aca="false">IF(C74="","",IFERROR(IF(INDEX(Categorie!$B$6:$B$45,MATCH(C74,Categorie!$A$6:$A$45,0))="","Tipo?",INDEX(Categorie!$B$6:$B$45,MATCH(C74,Categorie!$A$6:$A$45,0))),"Categoria?"))</f>
        <v/>
      </c>
      <c r="F74" s="30" t="str">
        <f aca="false">IF(A74="","",IFERROR(MONTH(A74),"Data?"))</f>
        <v/>
      </c>
      <c r="G74" s="31" t="str">
        <f aca="false">IF(A74="","",IFERROR(YEAR(A74),"Data?"))</f>
        <v/>
      </c>
    </row>
    <row r="75" customFormat="false" ht="15" hidden="false" customHeight="false" outlineLevel="0" collapsed="false">
      <c r="A75" s="26"/>
      <c r="B75" s="27"/>
      <c r="C75" s="27"/>
      <c r="D75" s="28"/>
      <c r="E75" s="29" t="str">
        <f aca="false">IF(C75="","",IFERROR(IF(INDEX(Categorie!$B$6:$B$45,MATCH(C75,Categorie!$A$6:$A$45,0))="","Tipo?",INDEX(Categorie!$B$6:$B$45,MATCH(C75,Categorie!$A$6:$A$45,0))),"Categoria?"))</f>
        <v/>
      </c>
      <c r="F75" s="30" t="str">
        <f aca="false">IF(A75="","",IFERROR(MONTH(A75),"Data?"))</f>
        <v/>
      </c>
      <c r="G75" s="31" t="str">
        <f aca="false">IF(A75="","",IFERROR(YEAR(A75),"Data?"))</f>
        <v/>
      </c>
    </row>
    <row r="76" customFormat="false" ht="15" hidden="false" customHeight="false" outlineLevel="0" collapsed="false">
      <c r="A76" s="26"/>
      <c r="B76" s="27"/>
      <c r="C76" s="27"/>
      <c r="D76" s="28"/>
      <c r="E76" s="29" t="str">
        <f aca="false">IF(C76="","",IFERROR(IF(INDEX(Categorie!$B$6:$B$45,MATCH(C76,Categorie!$A$6:$A$45,0))="","Tipo?",INDEX(Categorie!$B$6:$B$45,MATCH(C76,Categorie!$A$6:$A$45,0))),"Categoria?"))</f>
        <v/>
      </c>
      <c r="F76" s="30" t="str">
        <f aca="false">IF(A76="","",IFERROR(MONTH(A76),"Data?"))</f>
        <v/>
      </c>
      <c r="G76" s="31" t="str">
        <f aca="false">IF(A76="","",IFERROR(YEAR(A76),"Data?"))</f>
        <v/>
      </c>
    </row>
    <row r="77" customFormat="false" ht="15" hidden="false" customHeight="false" outlineLevel="0" collapsed="false">
      <c r="A77" s="26"/>
      <c r="B77" s="27"/>
      <c r="C77" s="27"/>
      <c r="D77" s="28"/>
      <c r="E77" s="29" t="str">
        <f aca="false">IF(C77="","",IFERROR(IF(INDEX(Categorie!$B$6:$B$45,MATCH(C77,Categorie!$A$6:$A$45,0))="","Tipo?",INDEX(Categorie!$B$6:$B$45,MATCH(C77,Categorie!$A$6:$A$45,0))),"Categoria?"))</f>
        <v/>
      </c>
      <c r="F77" s="30" t="str">
        <f aca="false">IF(A77="","",IFERROR(MONTH(A77),"Data?"))</f>
        <v/>
      </c>
      <c r="G77" s="31" t="str">
        <f aca="false">IF(A77="","",IFERROR(YEAR(A77),"Data?"))</f>
        <v/>
      </c>
    </row>
    <row r="78" customFormat="false" ht="15" hidden="false" customHeight="false" outlineLevel="0" collapsed="false">
      <c r="A78" s="26"/>
      <c r="B78" s="27"/>
      <c r="C78" s="27"/>
      <c r="D78" s="28"/>
      <c r="E78" s="29" t="str">
        <f aca="false">IF(C78="","",IFERROR(IF(INDEX(Categorie!$B$6:$B$45,MATCH(C78,Categorie!$A$6:$A$45,0))="","Tipo?",INDEX(Categorie!$B$6:$B$45,MATCH(C78,Categorie!$A$6:$A$45,0))),"Categoria?"))</f>
        <v/>
      </c>
      <c r="F78" s="30" t="str">
        <f aca="false">IF(A78="","",IFERROR(MONTH(A78),"Data?"))</f>
        <v/>
      </c>
      <c r="G78" s="31" t="str">
        <f aca="false">IF(A78="","",IFERROR(YEAR(A78),"Data?"))</f>
        <v/>
      </c>
    </row>
    <row r="79" customFormat="false" ht="15" hidden="false" customHeight="false" outlineLevel="0" collapsed="false">
      <c r="A79" s="26"/>
      <c r="B79" s="27"/>
      <c r="C79" s="27"/>
      <c r="D79" s="28"/>
      <c r="E79" s="29" t="str">
        <f aca="false">IF(C79="","",IFERROR(IF(INDEX(Categorie!$B$6:$B$45,MATCH(C79,Categorie!$A$6:$A$45,0))="","Tipo?",INDEX(Categorie!$B$6:$B$45,MATCH(C79,Categorie!$A$6:$A$45,0))),"Categoria?"))</f>
        <v/>
      </c>
      <c r="F79" s="30" t="str">
        <f aca="false">IF(A79="","",IFERROR(MONTH(A79),"Data?"))</f>
        <v/>
      </c>
      <c r="G79" s="31" t="str">
        <f aca="false">IF(A79="","",IFERROR(YEAR(A79),"Data?"))</f>
        <v/>
      </c>
    </row>
    <row r="80" customFormat="false" ht="15" hidden="false" customHeight="false" outlineLevel="0" collapsed="false">
      <c r="A80" s="26"/>
      <c r="B80" s="27"/>
      <c r="C80" s="27"/>
      <c r="D80" s="28"/>
      <c r="E80" s="29" t="str">
        <f aca="false">IF(C80="","",IFERROR(IF(INDEX(Categorie!$B$6:$B$45,MATCH(C80,Categorie!$A$6:$A$45,0))="","Tipo?",INDEX(Categorie!$B$6:$B$45,MATCH(C80,Categorie!$A$6:$A$45,0))),"Categoria?"))</f>
        <v/>
      </c>
      <c r="F80" s="30" t="str">
        <f aca="false">IF(A80="","",IFERROR(MONTH(A80),"Data?"))</f>
        <v/>
      </c>
      <c r="G80" s="31" t="str">
        <f aca="false">IF(A80="","",IFERROR(YEAR(A80),"Data?"))</f>
        <v/>
      </c>
    </row>
    <row r="81" customFormat="false" ht="15" hidden="false" customHeight="false" outlineLevel="0" collapsed="false">
      <c r="A81" s="26"/>
      <c r="B81" s="27"/>
      <c r="C81" s="27"/>
      <c r="D81" s="28"/>
      <c r="E81" s="29" t="str">
        <f aca="false">IF(C81="","",IFERROR(IF(INDEX(Categorie!$B$6:$B$45,MATCH(C81,Categorie!$A$6:$A$45,0))="","Tipo?",INDEX(Categorie!$B$6:$B$45,MATCH(C81,Categorie!$A$6:$A$45,0))),"Categoria?"))</f>
        <v/>
      </c>
      <c r="F81" s="30" t="str">
        <f aca="false">IF(A81="","",IFERROR(MONTH(A81),"Data?"))</f>
        <v/>
      </c>
      <c r="G81" s="31" t="str">
        <f aca="false">IF(A81="","",IFERROR(YEAR(A81),"Data?"))</f>
        <v/>
      </c>
    </row>
    <row r="82" customFormat="false" ht="15" hidden="false" customHeight="false" outlineLevel="0" collapsed="false">
      <c r="A82" s="26"/>
      <c r="B82" s="27"/>
      <c r="C82" s="27"/>
      <c r="D82" s="28"/>
      <c r="E82" s="29" t="str">
        <f aca="false">IF(C82="","",IFERROR(IF(INDEX(Categorie!$B$6:$B$45,MATCH(C82,Categorie!$A$6:$A$45,0))="","Tipo?",INDEX(Categorie!$B$6:$B$45,MATCH(C82,Categorie!$A$6:$A$45,0))),"Categoria?"))</f>
        <v/>
      </c>
      <c r="F82" s="30" t="str">
        <f aca="false">IF(A82="","",IFERROR(MONTH(A82),"Data?"))</f>
        <v/>
      </c>
      <c r="G82" s="31" t="str">
        <f aca="false">IF(A82="","",IFERROR(YEAR(A82),"Data?"))</f>
        <v/>
      </c>
    </row>
    <row r="83" customFormat="false" ht="15" hidden="false" customHeight="false" outlineLevel="0" collapsed="false">
      <c r="A83" s="26"/>
      <c r="B83" s="27"/>
      <c r="C83" s="27"/>
      <c r="D83" s="28"/>
      <c r="E83" s="29" t="str">
        <f aca="false">IF(C83="","",IFERROR(IF(INDEX(Categorie!$B$6:$B$45,MATCH(C83,Categorie!$A$6:$A$45,0))="","Tipo?",INDEX(Categorie!$B$6:$B$45,MATCH(C83,Categorie!$A$6:$A$45,0))),"Categoria?"))</f>
        <v/>
      </c>
      <c r="F83" s="30" t="str">
        <f aca="false">IF(A83="","",IFERROR(MONTH(A83),"Data?"))</f>
        <v/>
      </c>
      <c r="G83" s="31" t="str">
        <f aca="false">IF(A83="","",IFERROR(YEAR(A83),"Data?"))</f>
        <v/>
      </c>
    </row>
    <row r="84" customFormat="false" ht="15" hidden="false" customHeight="false" outlineLevel="0" collapsed="false">
      <c r="A84" s="26"/>
      <c r="B84" s="27"/>
      <c r="C84" s="27"/>
      <c r="D84" s="28"/>
      <c r="E84" s="29" t="str">
        <f aca="false">IF(C84="","",IFERROR(IF(INDEX(Categorie!$B$6:$B$45,MATCH(C84,Categorie!$A$6:$A$45,0))="","Tipo?",INDEX(Categorie!$B$6:$B$45,MATCH(C84,Categorie!$A$6:$A$45,0))),"Categoria?"))</f>
        <v/>
      </c>
      <c r="F84" s="30" t="str">
        <f aca="false">IF(A84="","",IFERROR(MONTH(A84),"Data?"))</f>
        <v/>
      </c>
      <c r="G84" s="31" t="str">
        <f aca="false">IF(A84="","",IFERROR(YEAR(A84),"Data?"))</f>
        <v/>
      </c>
    </row>
    <row r="85" customFormat="false" ht="15" hidden="false" customHeight="false" outlineLevel="0" collapsed="false">
      <c r="A85" s="26"/>
      <c r="B85" s="27"/>
      <c r="C85" s="27"/>
      <c r="D85" s="28"/>
      <c r="E85" s="29" t="str">
        <f aca="false">IF(C85="","",IFERROR(IF(INDEX(Categorie!$B$6:$B$45,MATCH(C85,Categorie!$A$6:$A$45,0))="","Tipo?",INDEX(Categorie!$B$6:$B$45,MATCH(C85,Categorie!$A$6:$A$45,0))),"Categoria?"))</f>
        <v/>
      </c>
      <c r="F85" s="30" t="str">
        <f aca="false">IF(A85="","",IFERROR(MONTH(A85),"Data?"))</f>
        <v/>
      </c>
      <c r="G85" s="31" t="str">
        <f aca="false">IF(A85="","",IFERROR(YEAR(A85),"Data?"))</f>
        <v/>
      </c>
    </row>
    <row r="86" customFormat="false" ht="15" hidden="false" customHeight="false" outlineLevel="0" collapsed="false">
      <c r="A86" s="26"/>
      <c r="B86" s="27"/>
      <c r="C86" s="27"/>
      <c r="D86" s="28"/>
      <c r="E86" s="29" t="str">
        <f aca="false">IF(C86="","",IFERROR(IF(INDEX(Categorie!$B$6:$B$45,MATCH(C86,Categorie!$A$6:$A$45,0))="","Tipo?",INDEX(Categorie!$B$6:$B$45,MATCH(C86,Categorie!$A$6:$A$45,0))),"Categoria?"))</f>
        <v/>
      </c>
      <c r="F86" s="30" t="str">
        <f aca="false">IF(A86="","",IFERROR(MONTH(A86),"Data?"))</f>
        <v/>
      </c>
      <c r="G86" s="31" t="str">
        <f aca="false">IF(A86="","",IFERROR(YEAR(A86),"Data?"))</f>
        <v/>
      </c>
    </row>
    <row r="87" customFormat="false" ht="15" hidden="false" customHeight="false" outlineLevel="0" collapsed="false">
      <c r="A87" s="26"/>
      <c r="B87" s="27"/>
      <c r="C87" s="27"/>
      <c r="D87" s="28"/>
      <c r="E87" s="29" t="str">
        <f aca="false">IF(C87="","",IFERROR(IF(INDEX(Categorie!$B$6:$B$45,MATCH(C87,Categorie!$A$6:$A$45,0))="","Tipo?",INDEX(Categorie!$B$6:$B$45,MATCH(C87,Categorie!$A$6:$A$45,0))),"Categoria?"))</f>
        <v/>
      </c>
      <c r="F87" s="30" t="str">
        <f aca="false">IF(A87="","",IFERROR(MONTH(A87),"Data?"))</f>
        <v/>
      </c>
      <c r="G87" s="31" t="str">
        <f aca="false">IF(A87="","",IFERROR(YEAR(A87),"Data?"))</f>
        <v/>
      </c>
    </row>
    <row r="88" customFormat="false" ht="15" hidden="false" customHeight="false" outlineLevel="0" collapsed="false">
      <c r="A88" s="26"/>
      <c r="B88" s="27"/>
      <c r="C88" s="27"/>
      <c r="D88" s="28"/>
      <c r="E88" s="29" t="str">
        <f aca="false">IF(C88="","",IFERROR(IF(INDEX(Categorie!$B$6:$B$45,MATCH(C88,Categorie!$A$6:$A$45,0))="","Tipo?",INDEX(Categorie!$B$6:$B$45,MATCH(C88,Categorie!$A$6:$A$45,0))),"Categoria?"))</f>
        <v/>
      </c>
      <c r="F88" s="30" t="str">
        <f aca="false">IF(A88="","",IFERROR(MONTH(A88),"Data?"))</f>
        <v/>
      </c>
      <c r="G88" s="31" t="str">
        <f aca="false">IF(A88="","",IFERROR(YEAR(A88),"Data?"))</f>
        <v/>
      </c>
    </row>
    <row r="89" customFormat="false" ht="15" hidden="false" customHeight="false" outlineLevel="0" collapsed="false">
      <c r="A89" s="26"/>
      <c r="B89" s="27"/>
      <c r="C89" s="27"/>
      <c r="D89" s="28"/>
      <c r="E89" s="29" t="str">
        <f aca="false">IF(C89="","",IFERROR(IF(INDEX(Categorie!$B$6:$B$45,MATCH(C89,Categorie!$A$6:$A$45,0))="","Tipo?",INDEX(Categorie!$B$6:$B$45,MATCH(C89,Categorie!$A$6:$A$45,0))),"Categoria?"))</f>
        <v/>
      </c>
      <c r="F89" s="30" t="str">
        <f aca="false">IF(A89="","",IFERROR(MONTH(A89),"Data?"))</f>
        <v/>
      </c>
      <c r="G89" s="31" t="str">
        <f aca="false">IF(A89="","",IFERROR(YEAR(A89),"Data?"))</f>
        <v/>
      </c>
    </row>
    <row r="90" customFormat="false" ht="15" hidden="false" customHeight="false" outlineLevel="0" collapsed="false">
      <c r="A90" s="26"/>
      <c r="B90" s="27"/>
      <c r="C90" s="27"/>
      <c r="D90" s="28"/>
      <c r="E90" s="29" t="str">
        <f aca="false">IF(C90="","",IFERROR(IF(INDEX(Categorie!$B$6:$B$45,MATCH(C90,Categorie!$A$6:$A$45,0))="","Tipo?",INDEX(Categorie!$B$6:$B$45,MATCH(C90,Categorie!$A$6:$A$45,0))),"Categoria?"))</f>
        <v/>
      </c>
      <c r="F90" s="30" t="str">
        <f aca="false">IF(A90="","",IFERROR(MONTH(A90),"Data?"))</f>
        <v/>
      </c>
      <c r="G90" s="31" t="str">
        <f aca="false">IF(A90="","",IFERROR(YEAR(A90),"Data?"))</f>
        <v/>
      </c>
    </row>
    <row r="91" customFormat="false" ht="15" hidden="false" customHeight="false" outlineLevel="0" collapsed="false">
      <c r="A91" s="26"/>
      <c r="B91" s="27"/>
      <c r="C91" s="27"/>
      <c r="D91" s="28"/>
      <c r="E91" s="29" t="str">
        <f aca="false">IF(C91="","",IFERROR(IF(INDEX(Categorie!$B$6:$B$45,MATCH(C91,Categorie!$A$6:$A$45,0))="","Tipo?",INDEX(Categorie!$B$6:$B$45,MATCH(C91,Categorie!$A$6:$A$45,0))),"Categoria?"))</f>
        <v/>
      </c>
      <c r="F91" s="30" t="str">
        <f aca="false">IF(A91="","",IFERROR(MONTH(A91),"Data?"))</f>
        <v/>
      </c>
      <c r="G91" s="31" t="str">
        <f aca="false">IF(A91="","",IFERROR(YEAR(A91),"Data?"))</f>
        <v/>
      </c>
    </row>
    <row r="92" customFormat="false" ht="15" hidden="false" customHeight="false" outlineLevel="0" collapsed="false">
      <c r="A92" s="26"/>
      <c r="B92" s="27"/>
      <c r="C92" s="27"/>
      <c r="D92" s="28"/>
      <c r="E92" s="29" t="str">
        <f aca="false">IF(C92="","",IFERROR(IF(INDEX(Categorie!$B$6:$B$45,MATCH(C92,Categorie!$A$6:$A$45,0))="","Tipo?",INDEX(Categorie!$B$6:$B$45,MATCH(C92,Categorie!$A$6:$A$45,0))),"Categoria?"))</f>
        <v/>
      </c>
      <c r="F92" s="30" t="str">
        <f aca="false">IF(A92="","",IFERROR(MONTH(A92),"Data?"))</f>
        <v/>
      </c>
      <c r="G92" s="31" t="str">
        <f aca="false">IF(A92="","",IFERROR(YEAR(A92),"Data?"))</f>
        <v/>
      </c>
    </row>
    <row r="93" customFormat="false" ht="15" hidden="false" customHeight="false" outlineLevel="0" collapsed="false">
      <c r="A93" s="26"/>
      <c r="B93" s="27"/>
      <c r="C93" s="27"/>
      <c r="D93" s="28"/>
      <c r="E93" s="29" t="str">
        <f aca="false">IF(C93="","",IFERROR(IF(INDEX(Categorie!$B$6:$B$45,MATCH(C93,Categorie!$A$6:$A$45,0))="","Tipo?",INDEX(Categorie!$B$6:$B$45,MATCH(C93,Categorie!$A$6:$A$45,0))),"Categoria?"))</f>
        <v/>
      </c>
      <c r="F93" s="30" t="str">
        <f aca="false">IF(A93="","",IFERROR(MONTH(A93),"Data?"))</f>
        <v/>
      </c>
      <c r="G93" s="31" t="str">
        <f aca="false">IF(A93="","",IFERROR(YEAR(A93),"Data?"))</f>
        <v/>
      </c>
    </row>
    <row r="94" customFormat="false" ht="15" hidden="false" customHeight="false" outlineLevel="0" collapsed="false">
      <c r="A94" s="26"/>
      <c r="B94" s="27"/>
      <c r="C94" s="27"/>
      <c r="D94" s="28"/>
      <c r="E94" s="29" t="str">
        <f aca="false">IF(C94="","",IFERROR(IF(INDEX(Categorie!$B$6:$B$45,MATCH(C94,Categorie!$A$6:$A$45,0))="","Tipo?",INDEX(Categorie!$B$6:$B$45,MATCH(C94,Categorie!$A$6:$A$45,0))),"Categoria?"))</f>
        <v/>
      </c>
      <c r="F94" s="30" t="str">
        <f aca="false">IF(A94="","",IFERROR(MONTH(A94),"Data?"))</f>
        <v/>
      </c>
      <c r="G94" s="31" t="str">
        <f aca="false">IF(A94="","",IFERROR(YEAR(A94),"Data?"))</f>
        <v/>
      </c>
    </row>
    <row r="95" customFormat="false" ht="15" hidden="false" customHeight="false" outlineLevel="0" collapsed="false">
      <c r="A95" s="26"/>
      <c r="B95" s="27"/>
      <c r="C95" s="27"/>
      <c r="D95" s="28"/>
      <c r="E95" s="29" t="str">
        <f aca="false">IF(C95="","",IFERROR(IF(INDEX(Categorie!$B$6:$B$45,MATCH(C95,Categorie!$A$6:$A$45,0))="","Tipo?",INDEX(Categorie!$B$6:$B$45,MATCH(C95,Categorie!$A$6:$A$45,0))),"Categoria?"))</f>
        <v/>
      </c>
      <c r="F95" s="30" t="str">
        <f aca="false">IF(A95="","",IFERROR(MONTH(A95),"Data?"))</f>
        <v/>
      </c>
      <c r="G95" s="31" t="str">
        <f aca="false">IF(A95="","",IFERROR(YEAR(A95),"Data?"))</f>
        <v/>
      </c>
    </row>
    <row r="96" customFormat="false" ht="15" hidden="false" customHeight="false" outlineLevel="0" collapsed="false">
      <c r="A96" s="26"/>
      <c r="B96" s="27"/>
      <c r="C96" s="27"/>
      <c r="D96" s="28"/>
      <c r="E96" s="29" t="str">
        <f aca="false">IF(C96="","",IFERROR(IF(INDEX(Categorie!$B$6:$B$45,MATCH(C96,Categorie!$A$6:$A$45,0))="","Tipo?",INDEX(Categorie!$B$6:$B$45,MATCH(C96,Categorie!$A$6:$A$45,0))),"Categoria?"))</f>
        <v/>
      </c>
      <c r="F96" s="30" t="str">
        <f aca="false">IF(A96="","",IFERROR(MONTH(A96),"Data?"))</f>
        <v/>
      </c>
      <c r="G96" s="31" t="str">
        <f aca="false">IF(A96="","",IFERROR(YEAR(A96),"Data?"))</f>
        <v/>
      </c>
    </row>
    <row r="97" customFormat="false" ht="15" hidden="false" customHeight="false" outlineLevel="0" collapsed="false">
      <c r="A97" s="26"/>
      <c r="B97" s="27"/>
      <c r="C97" s="27"/>
      <c r="D97" s="28"/>
      <c r="E97" s="29" t="str">
        <f aca="false">IF(C97="","",IFERROR(IF(INDEX(Categorie!$B$6:$B$45,MATCH(C97,Categorie!$A$6:$A$45,0))="","Tipo?",INDEX(Categorie!$B$6:$B$45,MATCH(C97,Categorie!$A$6:$A$45,0))),"Categoria?"))</f>
        <v/>
      </c>
      <c r="F97" s="30" t="str">
        <f aca="false">IF(A97="","",IFERROR(MONTH(A97),"Data?"))</f>
        <v/>
      </c>
      <c r="G97" s="31" t="str">
        <f aca="false">IF(A97="","",IFERROR(YEAR(A97),"Data?"))</f>
        <v/>
      </c>
    </row>
    <row r="98" customFormat="false" ht="15" hidden="false" customHeight="false" outlineLevel="0" collapsed="false">
      <c r="A98" s="26"/>
      <c r="B98" s="27"/>
      <c r="C98" s="27"/>
      <c r="D98" s="28"/>
      <c r="E98" s="29" t="str">
        <f aca="false">IF(C98="","",IFERROR(IF(INDEX(Categorie!$B$6:$B$45,MATCH(C98,Categorie!$A$6:$A$45,0))="","Tipo?",INDEX(Categorie!$B$6:$B$45,MATCH(C98,Categorie!$A$6:$A$45,0))),"Categoria?"))</f>
        <v/>
      </c>
      <c r="F98" s="30" t="str">
        <f aca="false">IF(A98="","",IFERROR(MONTH(A98),"Data?"))</f>
        <v/>
      </c>
      <c r="G98" s="31" t="str">
        <f aca="false">IF(A98="","",IFERROR(YEAR(A98),"Data?"))</f>
        <v/>
      </c>
    </row>
    <row r="99" customFormat="false" ht="15" hidden="false" customHeight="false" outlineLevel="0" collapsed="false">
      <c r="A99" s="26"/>
      <c r="B99" s="27"/>
      <c r="C99" s="27"/>
      <c r="D99" s="28"/>
      <c r="E99" s="29" t="str">
        <f aca="false">IF(C99="","",IFERROR(IF(INDEX(Categorie!$B$6:$B$45,MATCH(C99,Categorie!$A$6:$A$45,0))="","Tipo?",INDEX(Categorie!$B$6:$B$45,MATCH(C99,Categorie!$A$6:$A$45,0))),"Categoria?"))</f>
        <v/>
      </c>
      <c r="F99" s="30" t="str">
        <f aca="false">IF(A99="","",IFERROR(MONTH(A99),"Data?"))</f>
        <v/>
      </c>
      <c r="G99" s="31" t="str">
        <f aca="false">IF(A99="","",IFERROR(YEAR(A99),"Data?"))</f>
        <v/>
      </c>
    </row>
    <row r="100" customFormat="false" ht="15" hidden="false" customHeight="false" outlineLevel="0" collapsed="false">
      <c r="A100" s="26"/>
      <c r="B100" s="27"/>
      <c r="C100" s="27"/>
      <c r="D100" s="28"/>
      <c r="E100" s="29" t="str">
        <f aca="false">IF(C100="","",IFERROR(IF(INDEX(Categorie!$B$6:$B$45,MATCH(C100,Categorie!$A$6:$A$45,0))="","Tipo?",INDEX(Categorie!$B$6:$B$45,MATCH(C100,Categorie!$A$6:$A$45,0))),"Categoria?"))</f>
        <v/>
      </c>
      <c r="F100" s="30" t="str">
        <f aca="false">IF(A100="","",IFERROR(MONTH(A100),"Data?"))</f>
        <v/>
      </c>
      <c r="G100" s="31" t="str">
        <f aca="false">IF(A100="","",IFERROR(YEAR(A100),"Data?"))</f>
        <v/>
      </c>
    </row>
    <row r="101" customFormat="false" ht="15" hidden="false" customHeight="false" outlineLevel="0" collapsed="false">
      <c r="A101" s="26"/>
      <c r="B101" s="27"/>
      <c r="C101" s="27"/>
      <c r="D101" s="28"/>
      <c r="E101" s="29" t="str">
        <f aca="false">IF(C101="","",IFERROR(IF(INDEX(Categorie!$B$6:$B$45,MATCH(C101,Categorie!$A$6:$A$45,0))="","Tipo?",INDEX(Categorie!$B$6:$B$45,MATCH(C101,Categorie!$A$6:$A$45,0))),"Categoria?"))</f>
        <v/>
      </c>
      <c r="F101" s="30" t="str">
        <f aca="false">IF(A101="","",IFERROR(MONTH(A101),"Data?"))</f>
        <v/>
      </c>
      <c r="G101" s="31" t="str">
        <f aca="false">IF(A101="","",IFERROR(YEAR(A101),"Data?"))</f>
        <v/>
      </c>
    </row>
    <row r="102" customFormat="false" ht="15" hidden="false" customHeight="false" outlineLevel="0" collapsed="false">
      <c r="A102" s="26"/>
      <c r="B102" s="27"/>
      <c r="C102" s="27"/>
      <c r="D102" s="28"/>
      <c r="E102" s="29" t="str">
        <f aca="false">IF(C102="","",IFERROR(IF(INDEX(Categorie!$B$6:$B$45,MATCH(C102,Categorie!$A$6:$A$45,0))="","Tipo?",INDEX(Categorie!$B$6:$B$45,MATCH(C102,Categorie!$A$6:$A$45,0))),"Categoria?"))</f>
        <v/>
      </c>
      <c r="F102" s="30" t="str">
        <f aca="false">IF(A102="","",IFERROR(MONTH(A102),"Data?"))</f>
        <v/>
      </c>
      <c r="G102" s="31" t="str">
        <f aca="false">IF(A102="","",IFERROR(YEAR(A102),"Data?"))</f>
        <v/>
      </c>
    </row>
    <row r="103" customFormat="false" ht="15" hidden="false" customHeight="false" outlineLevel="0" collapsed="false">
      <c r="A103" s="26"/>
      <c r="B103" s="27"/>
      <c r="C103" s="27"/>
      <c r="D103" s="28"/>
      <c r="E103" s="29" t="str">
        <f aca="false">IF(C103="","",IFERROR(IF(INDEX(Categorie!$B$6:$B$45,MATCH(C103,Categorie!$A$6:$A$45,0))="","Tipo?",INDEX(Categorie!$B$6:$B$45,MATCH(C103,Categorie!$A$6:$A$45,0))),"Categoria?"))</f>
        <v/>
      </c>
      <c r="F103" s="30" t="str">
        <f aca="false">IF(A103="","",IFERROR(MONTH(A103),"Data?"))</f>
        <v/>
      </c>
      <c r="G103" s="31" t="str">
        <f aca="false">IF(A103="","",IFERROR(YEAR(A103),"Data?"))</f>
        <v/>
      </c>
    </row>
    <row r="104" customFormat="false" ht="15" hidden="false" customHeight="false" outlineLevel="0" collapsed="false">
      <c r="A104" s="26"/>
      <c r="B104" s="27"/>
      <c r="C104" s="27"/>
      <c r="D104" s="28"/>
      <c r="E104" s="29" t="str">
        <f aca="false">IF(C104="","",IFERROR(IF(INDEX(Categorie!$B$6:$B$45,MATCH(C104,Categorie!$A$6:$A$45,0))="","Tipo?",INDEX(Categorie!$B$6:$B$45,MATCH(C104,Categorie!$A$6:$A$45,0))),"Categoria?"))</f>
        <v/>
      </c>
      <c r="F104" s="30" t="str">
        <f aca="false">IF(A104="","",IFERROR(MONTH(A104),"Data?"))</f>
        <v/>
      </c>
      <c r="G104" s="31" t="str">
        <f aca="false">IF(A104="","",IFERROR(YEAR(A104),"Data?"))</f>
        <v/>
      </c>
    </row>
    <row r="105" customFormat="false" ht="15" hidden="false" customHeight="false" outlineLevel="0" collapsed="false">
      <c r="A105" s="26"/>
      <c r="B105" s="27"/>
      <c r="C105" s="27"/>
      <c r="D105" s="28"/>
      <c r="E105" s="29" t="str">
        <f aca="false">IF(C105="","",IFERROR(IF(INDEX(Categorie!$B$6:$B$45,MATCH(C105,Categorie!$A$6:$A$45,0))="","Tipo?",INDEX(Categorie!$B$6:$B$45,MATCH(C105,Categorie!$A$6:$A$45,0))),"Categoria?"))</f>
        <v/>
      </c>
      <c r="F105" s="30" t="str">
        <f aca="false">IF(A105="","",IFERROR(MONTH(A105),"Data?"))</f>
        <v/>
      </c>
      <c r="G105" s="31" t="str">
        <f aca="false">IF(A105="","",IFERROR(YEAR(A105),"Data?"))</f>
        <v/>
      </c>
    </row>
    <row r="106" customFormat="false" ht="15" hidden="false" customHeight="false" outlineLevel="0" collapsed="false">
      <c r="A106" s="26"/>
      <c r="B106" s="27"/>
      <c r="C106" s="27"/>
      <c r="D106" s="28"/>
      <c r="E106" s="29" t="str">
        <f aca="false">IF(C106="","",IFERROR(IF(INDEX(Categorie!$B$6:$B$45,MATCH(C106,Categorie!$A$6:$A$45,0))="","Tipo?",INDEX(Categorie!$B$6:$B$45,MATCH(C106,Categorie!$A$6:$A$45,0))),"Categoria?"))</f>
        <v/>
      </c>
      <c r="F106" s="30" t="str">
        <f aca="false">IF(A106="","",IFERROR(MONTH(A106),"Data?"))</f>
        <v/>
      </c>
      <c r="G106" s="31" t="str">
        <f aca="false">IF(A106="","",IFERROR(YEAR(A106),"Data?"))</f>
        <v/>
      </c>
    </row>
    <row r="107" customFormat="false" ht="15" hidden="false" customHeight="false" outlineLevel="0" collapsed="false">
      <c r="A107" s="26"/>
      <c r="B107" s="27"/>
      <c r="C107" s="27"/>
      <c r="D107" s="28"/>
      <c r="E107" s="29" t="str">
        <f aca="false">IF(C107="","",IFERROR(IF(INDEX(Categorie!$B$6:$B$45,MATCH(C107,Categorie!$A$6:$A$45,0))="","Tipo?",INDEX(Categorie!$B$6:$B$45,MATCH(C107,Categorie!$A$6:$A$45,0))),"Categoria?"))</f>
        <v/>
      </c>
      <c r="F107" s="30" t="str">
        <f aca="false">IF(A107="","",IFERROR(MONTH(A107),"Data?"))</f>
        <v/>
      </c>
      <c r="G107" s="31" t="str">
        <f aca="false">IF(A107="","",IFERROR(YEAR(A107),"Data?"))</f>
        <v/>
      </c>
    </row>
    <row r="108" customFormat="false" ht="15" hidden="false" customHeight="false" outlineLevel="0" collapsed="false">
      <c r="A108" s="26"/>
      <c r="B108" s="27"/>
      <c r="C108" s="27"/>
      <c r="D108" s="28"/>
      <c r="E108" s="29" t="str">
        <f aca="false">IF(C108="","",IFERROR(IF(INDEX(Categorie!$B$6:$B$45,MATCH(C108,Categorie!$A$6:$A$45,0))="","Tipo?",INDEX(Categorie!$B$6:$B$45,MATCH(C108,Categorie!$A$6:$A$45,0))),"Categoria?"))</f>
        <v/>
      </c>
      <c r="F108" s="30" t="str">
        <f aca="false">IF(A108="","",IFERROR(MONTH(A108),"Data?"))</f>
        <v/>
      </c>
      <c r="G108" s="31" t="str">
        <f aca="false">IF(A108="","",IFERROR(YEAR(A108),"Data?"))</f>
        <v/>
      </c>
    </row>
    <row r="109" customFormat="false" ht="15" hidden="false" customHeight="false" outlineLevel="0" collapsed="false">
      <c r="A109" s="26"/>
      <c r="B109" s="27"/>
      <c r="C109" s="27"/>
      <c r="D109" s="28"/>
      <c r="E109" s="29" t="str">
        <f aca="false">IF(C109="","",IFERROR(IF(INDEX(Categorie!$B$6:$B$45,MATCH(C109,Categorie!$A$6:$A$45,0))="","Tipo?",INDEX(Categorie!$B$6:$B$45,MATCH(C109,Categorie!$A$6:$A$45,0))),"Categoria?"))</f>
        <v/>
      </c>
      <c r="F109" s="30" t="str">
        <f aca="false">IF(A109="","",IFERROR(MONTH(A109),"Data?"))</f>
        <v/>
      </c>
      <c r="G109" s="31" t="str">
        <f aca="false">IF(A109="","",IFERROR(YEAR(A109),"Data?"))</f>
        <v/>
      </c>
    </row>
    <row r="110" customFormat="false" ht="15" hidden="false" customHeight="false" outlineLevel="0" collapsed="false">
      <c r="A110" s="26"/>
      <c r="B110" s="27"/>
      <c r="C110" s="27"/>
      <c r="D110" s="28"/>
      <c r="E110" s="29" t="str">
        <f aca="false">IF(C110="","",IFERROR(IF(INDEX(Categorie!$B$6:$B$45,MATCH(C110,Categorie!$A$6:$A$45,0))="","Tipo?",INDEX(Categorie!$B$6:$B$45,MATCH(C110,Categorie!$A$6:$A$45,0))),"Categoria?"))</f>
        <v/>
      </c>
      <c r="F110" s="30" t="str">
        <f aca="false">IF(A110="","",IFERROR(MONTH(A110),"Data?"))</f>
        <v/>
      </c>
      <c r="G110" s="31" t="str">
        <f aca="false">IF(A110="","",IFERROR(YEAR(A110),"Data?"))</f>
        <v/>
      </c>
    </row>
    <row r="111" customFormat="false" ht="15" hidden="false" customHeight="false" outlineLevel="0" collapsed="false">
      <c r="A111" s="26"/>
      <c r="B111" s="27"/>
      <c r="C111" s="27"/>
      <c r="D111" s="28"/>
      <c r="E111" s="29" t="str">
        <f aca="false">IF(C111="","",IFERROR(IF(INDEX(Categorie!$B$6:$B$45,MATCH(C111,Categorie!$A$6:$A$45,0))="","Tipo?",INDEX(Categorie!$B$6:$B$45,MATCH(C111,Categorie!$A$6:$A$45,0))),"Categoria?"))</f>
        <v/>
      </c>
      <c r="F111" s="30" t="str">
        <f aca="false">IF(A111="","",IFERROR(MONTH(A111),"Data?"))</f>
        <v/>
      </c>
      <c r="G111" s="31" t="str">
        <f aca="false">IF(A111="","",IFERROR(YEAR(A111),"Data?"))</f>
        <v/>
      </c>
    </row>
    <row r="112" customFormat="false" ht="15" hidden="false" customHeight="false" outlineLevel="0" collapsed="false">
      <c r="A112" s="26"/>
      <c r="B112" s="27"/>
      <c r="C112" s="27"/>
      <c r="D112" s="28"/>
      <c r="E112" s="29" t="str">
        <f aca="false">IF(C112="","",IFERROR(IF(INDEX(Categorie!$B$6:$B$45,MATCH(C112,Categorie!$A$6:$A$45,0))="","Tipo?",INDEX(Categorie!$B$6:$B$45,MATCH(C112,Categorie!$A$6:$A$45,0))),"Categoria?"))</f>
        <v/>
      </c>
      <c r="F112" s="30" t="str">
        <f aca="false">IF(A112="","",IFERROR(MONTH(A112),"Data?"))</f>
        <v/>
      </c>
      <c r="G112" s="31" t="str">
        <f aca="false">IF(A112="","",IFERROR(YEAR(A112),"Data?"))</f>
        <v/>
      </c>
    </row>
    <row r="113" customFormat="false" ht="15" hidden="false" customHeight="false" outlineLevel="0" collapsed="false">
      <c r="A113" s="26"/>
      <c r="B113" s="27"/>
      <c r="C113" s="27"/>
      <c r="D113" s="28"/>
      <c r="E113" s="29" t="str">
        <f aca="false">IF(C113="","",IFERROR(IF(INDEX(Categorie!$B$6:$B$45,MATCH(C113,Categorie!$A$6:$A$45,0))="","Tipo?",INDEX(Categorie!$B$6:$B$45,MATCH(C113,Categorie!$A$6:$A$45,0))),"Categoria?"))</f>
        <v/>
      </c>
      <c r="F113" s="30" t="str">
        <f aca="false">IF(A113="","",IFERROR(MONTH(A113),"Data?"))</f>
        <v/>
      </c>
      <c r="G113" s="31" t="str">
        <f aca="false">IF(A113="","",IFERROR(YEAR(A113),"Data?"))</f>
        <v/>
      </c>
    </row>
    <row r="114" customFormat="false" ht="15" hidden="false" customHeight="false" outlineLevel="0" collapsed="false">
      <c r="A114" s="26"/>
      <c r="B114" s="27"/>
      <c r="C114" s="27"/>
      <c r="D114" s="28"/>
      <c r="E114" s="29" t="str">
        <f aca="false">IF(C114="","",IFERROR(IF(INDEX(Categorie!$B$6:$B$45,MATCH(C114,Categorie!$A$6:$A$45,0))="","Tipo?",INDEX(Categorie!$B$6:$B$45,MATCH(C114,Categorie!$A$6:$A$45,0))),"Categoria?"))</f>
        <v/>
      </c>
      <c r="F114" s="30" t="str">
        <f aca="false">IF(A114="","",IFERROR(MONTH(A114),"Data?"))</f>
        <v/>
      </c>
      <c r="G114" s="31" t="str">
        <f aca="false">IF(A114="","",IFERROR(YEAR(A114),"Data?"))</f>
        <v/>
      </c>
    </row>
    <row r="115" customFormat="false" ht="15" hidden="false" customHeight="false" outlineLevel="0" collapsed="false">
      <c r="A115" s="26"/>
      <c r="B115" s="27"/>
      <c r="C115" s="27"/>
      <c r="D115" s="28"/>
      <c r="E115" s="29" t="str">
        <f aca="false">IF(C115="","",IFERROR(IF(INDEX(Categorie!$B$6:$B$45,MATCH(C115,Categorie!$A$6:$A$45,0))="","Tipo?",INDEX(Categorie!$B$6:$B$45,MATCH(C115,Categorie!$A$6:$A$45,0))),"Categoria?"))</f>
        <v/>
      </c>
      <c r="F115" s="30" t="str">
        <f aca="false">IF(A115="","",IFERROR(MONTH(A115),"Data?"))</f>
        <v/>
      </c>
      <c r="G115" s="31" t="str">
        <f aca="false">IF(A115="","",IFERROR(YEAR(A115),"Data?"))</f>
        <v/>
      </c>
    </row>
    <row r="116" customFormat="false" ht="15" hidden="false" customHeight="false" outlineLevel="0" collapsed="false">
      <c r="A116" s="26"/>
      <c r="B116" s="27"/>
      <c r="C116" s="27"/>
      <c r="D116" s="28"/>
      <c r="E116" s="29" t="str">
        <f aca="false">IF(C116="","",IFERROR(IF(INDEX(Categorie!$B$6:$B$45,MATCH(C116,Categorie!$A$6:$A$45,0))="","Tipo?",INDEX(Categorie!$B$6:$B$45,MATCH(C116,Categorie!$A$6:$A$45,0))),"Categoria?"))</f>
        <v/>
      </c>
      <c r="F116" s="30" t="str">
        <f aca="false">IF(A116="","",IFERROR(MONTH(A116),"Data?"))</f>
        <v/>
      </c>
      <c r="G116" s="31" t="str">
        <f aca="false">IF(A116="","",IFERROR(YEAR(A116),"Data?"))</f>
        <v/>
      </c>
    </row>
    <row r="117" customFormat="false" ht="15" hidden="false" customHeight="false" outlineLevel="0" collapsed="false">
      <c r="A117" s="26"/>
      <c r="B117" s="27"/>
      <c r="C117" s="27"/>
      <c r="D117" s="28"/>
      <c r="E117" s="29" t="str">
        <f aca="false">IF(C117="","",IFERROR(IF(INDEX(Categorie!$B$6:$B$45,MATCH(C117,Categorie!$A$6:$A$45,0))="","Tipo?",INDEX(Categorie!$B$6:$B$45,MATCH(C117,Categorie!$A$6:$A$45,0))),"Categoria?"))</f>
        <v/>
      </c>
      <c r="F117" s="30" t="str">
        <f aca="false">IF(A117="","",IFERROR(MONTH(A117),"Data?"))</f>
        <v/>
      </c>
      <c r="G117" s="31" t="str">
        <f aca="false">IF(A117="","",IFERROR(YEAR(A117),"Data?"))</f>
        <v/>
      </c>
    </row>
    <row r="118" customFormat="false" ht="15" hidden="false" customHeight="false" outlineLevel="0" collapsed="false">
      <c r="A118" s="26"/>
      <c r="B118" s="27"/>
      <c r="C118" s="27"/>
      <c r="D118" s="28"/>
      <c r="E118" s="29" t="str">
        <f aca="false">IF(C118="","",IFERROR(IF(INDEX(Categorie!$B$6:$B$45,MATCH(C118,Categorie!$A$6:$A$45,0))="","Tipo?",INDEX(Categorie!$B$6:$B$45,MATCH(C118,Categorie!$A$6:$A$45,0))),"Categoria?"))</f>
        <v/>
      </c>
      <c r="F118" s="30" t="str">
        <f aca="false">IF(A118="","",IFERROR(MONTH(A118),"Data?"))</f>
        <v/>
      </c>
      <c r="G118" s="31" t="str">
        <f aca="false">IF(A118="","",IFERROR(YEAR(A118),"Data?"))</f>
        <v/>
      </c>
    </row>
    <row r="119" customFormat="false" ht="15" hidden="false" customHeight="false" outlineLevel="0" collapsed="false">
      <c r="A119" s="26"/>
      <c r="B119" s="27"/>
      <c r="C119" s="27"/>
      <c r="D119" s="28"/>
      <c r="E119" s="29" t="str">
        <f aca="false">IF(C119="","",IFERROR(IF(INDEX(Categorie!$B$6:$B$45,MATCH(C119,Categorie!$A$6:$A$45,0))="","Tipo?",INDEX(Categorie!$B$6:$B$45,MATCH(C119,Categorie!$A$6:$A$45,0))),"Categoria?"))</f>
        <v/>
      </c>
      <c r="F119" s="30" t="str">
        <f aca="false">IF(A119="","",IFERROR(MONTH(A119),"Data?"))</f>
        <v/>
      </c>
      <c r="G119" s="31" t="str">
        <f aca="false">IF(A119="","",IFERROR(YEAR(A119),"Data?"))</f>
        <v/>
      </c>
    </row>
    <row r="120" customFormat="false" ht="15" hidden="false" customHeight="false" outlineLevel="0" collapsed="false">
      <c r="A120" s="26"/>
      <c r="B120" s="27"/>
      <c r="C120" s="27"/>
      <c r="D120" s="28"/>
      <c r="E120" s="29" t="str">
        <f aca="false">IF(C120="","",IFERROR(IF(INDEX(Categorie!$B$6:$B$45,MATCH(C120,Categorie!$A$6:$A$45,0))="","Tipo?",INDEX(Categorie!$B$6:$B$45,MATCH(C120,Categorie!$A$6:$A$45,0))),"Categoria?"))</f>
        <v/>
      </c>
      <c r="F120" s="30" t="str">
        <f aca="false">IF(A120="","",IFERROR(MONTH(A120),"Data?"))</f>
        <v/>
      </c>
      <c r="G120" s="31" t="str">
        <f aca="false">IF(A120="","",IFERROR(YEAR(A120),"Data?"))</f>
        <v/>
      </c>
    </row>
    <row r="121" customFormat="false" ht="15" hidden="false" customHeight="false" outlineLevel="0" collapsed="false">
      <c r="A121" s="26"/>
      <c r="B121" s="27"/>
      <c r="C121" s="27"/>
      <c r="D121" s="28"/>
      <c r="E121" s="29" t="str">
        <f aca="false">IF(C121="","",IFERROR(IF(INDEX(Categorie!$B$6:$B$45,MATCH(C121,Categorie!$A$6:$A$45,0))="","Tipo?",INDEX(Categorie!$B$6:$B$45,MATCH(C121,Categorie!$A$6:$A$45,0))),"Categoria?"))</f>
        <v/>
      </c>
      <c r="F121" s="30" t="str">
        <f aca="false">IF(A121="","",IFERROR(MONTH(A121),"Data?"))</f>
        <v/>
      </c>
      <c r="G121" s="31" t="str">
        <f aca="false">IF(A121="","",IFERROR(YEAR(A121),"Data?"))</f>
        <v/>
      </c>
    </row>
    <row r="122" customFormat="false" ht="15" hidden="false" customHeight="false" outlineLevel="0" collapsed="false">
      <c r="A122" s="26"/>
      <c r="B122" s="27"/>
      <c r="C122" s="27"/>
      <c r="D122" s="28"/>
      <c r="E122" s="29" t="str">
        <f aca="false">IF(C122="","",IFERROR(IF(INDEX(Categorie!$B$6:$B$45,MATCH(C122,Categorie!$A$6:$A$45,0))="","Tipo?",INDEX(Categorie!$B$6:$B$45,MATCH(C122,Categorie!$A$6:$A$45,0))),"Categoria?"))</f>
        <v/>
      </c>
      <c r="F122" s="30" t="str">
        <f aca="false">IF(A122="","",IFERROR(MONTH(A122),"Data?"))</f>
        <v/>
      </c>
      <c r="G122" s="31" t="str">
        <f aca="false">IF(A122="","",IFERROR(YEAR(A122),"Data?"))</f>
        <v/>
      </c>
    </row>
    <row r="123" customFormat="false" ht="15" hidden="false" customHeight="false" outlineLevel="0" collapsed="false">
      <c r="A123" s="26"/>
      <c r="B123" s="27"/>
      <c r="C123" s="27"/>
      <c r="D123" s="28"/>
      <c r="E123" s="29" t="str">
        <f aca="false">IF(C123="","",IFERROR(IF(INDEX(Categorie!$B$6:$B$45,MATCH(C123,Categorie!$A$6:$A$45,0))="","Tipo?",INDEX(Categorie!$B$6:$B$45,MATCH(C123,Categorie!$A$6:$A$45,0))),"Categoria?"))</f>
        <v/>
      </c>
      <c r="F123" s="30" t="str">
        <f aca="false">IF(A123="","",IFERROR(MONTH(A123),"Data?"))</f>
        <v/>
      </c>
      <c r="G123" s="31" t="str">
        <f aca="false">IF(A123="","",IFERROR(YEAR(A123),"Data?"))</f>
        <v/>
      </c>
    </row>
    <row r="124" customFormat="false" ht="15" hidden="false" customHeight="false" outlineLevel="0" collapsed="false">
      <c r="A124" s="26"/>
      <c r="B124" s="27"/>
      <c r="C124" s="27"/>
      <c r="D124" s="28"/>
      <c r="E124" s="29" t="str">
        <f aca="false">IF(C124="","",IFERROR(IF(INDEX(Categorie!$B$6:$B$45,MATCH(C124,Categorie!$A$6:$A$45,0))="","Tipo?",INDEX(Categorie!$B$6:$B$45,MATCH(C124,Categorie!$A$6:$A$45,0))),"Categoria?"))</f>
        <v/>
      </c>
      <c r="F124" s="30" t="str">
        <f aca="false">IF(A124="","",IFERROR(MONTH(A124),"Data?"))</f>
        <v/>
      </c>
      <c r="G124" s="31" t="str">
        <f aca="false">IF(A124="","",IFERROR(YEAR(A124),"Data?"))</f>
        <v/>
      </c>
    </row>
    <row r="125" customFormat="false" ht="15" hidden="false" customHeight="false" outlineLevel="0" collapsed="false">
      <c r="A125" s="26"/>
      <c r="B125" s="27"/>
      <c r="C125" s="27"/>
      <c r="D125" s="28"/>
      <c r="E125" s="29" t="str">
        <f aca="false">IF(C125="","",IFERROR(IF(INDEX(Categorie!$B$6:$B$45,MATCH(C125,Categorie!$A$6:$A$45,0))="","Tipo?",INDEX(Categorie!$B$6:$B$45,MATCH(C125,Categorie!$A$6:$A$45,0))),"Categoria?"))</f>
        <v/>
      </c>
      <c r="F125" s="30" t="str">
        <f aca="false">IF(A125="","",IFERROR(MONTH(A125),"Data?"))</f>
        <v/>
      </c>
      <c r="G125" s="31" t="str">
        <f aca="false">IF(A125="","",IFERROR(YEAR(A125),"Data?"))</f>
        <v/>
      </c>
    </row>
    <row r="126" customFormat="false" ht="15" hidden="false" customHeight="false" outlineLevel="0" collapsed="false">
      <c r="A126" s="26"/>
      <c r="B126" s="27"/>
      <c r="C126" s="27"/>
      <c r="D126" s="28"/>
      <c r="E126" s="29" t="str">
        <f aca="false">IF(C126="","",IFERROR(IF(INDEX(Categorie!$B$6:$B$45,MATCH(C126,Categorie!$A$6:$A$45,0))="","Tipo?",INDEX(Categorie!$B$6:$B$45,MATCH(C126,Categorie!$A$6:$A$45,0))),"Categoria?"))</f>
        <v/>
      </c>
      <c r="F126" s="30" t="str">
        <f aca="false">IF(A126="","",IFERROR(MONTH(A126),"Data?"))</f>
        <v/>
      </c>
      <c r="G126" s="31" t="str">
        <f aca="false">IF(A126="","",IFERROR(YEAR(A126),"Data?"))</f>
        <v/>
      </c>
    </row>
    <row r="127" customFormat="false" ht="15" hidden="false" customHeight="false" outlineLevel="0" collapsed="false">
      <c r="A127" s="26"/>
      <c r="B127" s="27"/>
      <c r="C127" s="27"/>
      <c r="D127" s="28"/>
      <c r="E127" s="29" t="str">
        <f aca="false">IF(C127="","",IFERROR(IF(INDEX(Categorie!$B$6:$B$45,MATCH(C127,Categorie!$A$6:$A$45,0))="","Tipo?",INDEX(Categorie!$B$6:$B$45,MATCH(C127,Categorie!$A$6:$A$45,0))),"Categoria?"))</f>
        <v/>
      </c>
      <c r="F127" s="30" t="str">
        <f aca="false">IF(A127="","",IFERROR(MONTH(A127),"Data?"))</f>
        <v/>
      </c>
      <c r="G127" s="31" t="str">
        <f aca="false">IF(A127="","",IFERROR(YEAR(A127),"Data?"))</f>
        <v/>
      </c>
    </row>
    <row r="128" customFormat="false" ht="15" hidden="false" customHeight="false" outlineLevel="0" collapsed="false">
      <c r="A128" s="26"/>
      <c r="B128" s="27"/>
      <c r="C128" s="27"/>
      <c r="D128" s="28"/>
      <c r="E128" s="29" t="str">
        <f aca="false">IF(C128="","",IFERROR(IF(INDEX(Categorie!$B$6:$B$45,MATCH(C128,Categorie!$A$6:$A$45,0))="","Tipo?",INDEX(Categorie!$B$6:$B$45,MATCH(C128,Categorie!$A$6:$A$45,0))),"Categoria?"))</f>
        <v/>
      </c>
      <c r="F128" s="30" t="str">
        <f aca="false">IF(A128="","",IFERROR(MONTH(A128),"Data?"))</f>
        <v/>
      </c>
      <c r="G128" s="31" t="str">
        <f aca="false">IF(A128="","",IFERROR(YEAR(A128),"Data?"))</f>
        <v/>
      </c>
    </row>
    <row r="129" customFormat="false" ht="15" hidden="false" customHeight="false" outlineLevel="0" collapsed="false">
      <c r="A129" s="26"/>
      <c r="B129" s="27"/>
      <c r="C129" s="27"/>
      <c r="D129" s="28"/>
      <c r="E129" s="29" t="str">
        <f aca="false">IF(C129="","",IFERROR(IF(INDEX(Categorie!$B$6:$B$45,MATCH(C129,Categorie!$A$6:$A$45,0))="","Tipo?",INDEX(Categorie!$B$6:$B$45,MATCH(C129,Categorie!$A$6:$A$45,0))),"Categoria?"))</f>
        <v/>
      </c>
      <c r="F129" s="30" t="str">
        <f aca="false">IF(A129="","",IFERROR(MONTH(A129),"Data?"))</f>
        <v/>
      </c>
      <c r="G129" s="31" t="str">
        <f aca="false">IF(A129="","",IFERROR(YEAR(A129),"Data?"))</f>
        <v/>
      </c>
    </row>
    <row r="130" customFormat="false" ht="15" hidden="false" customHeight="false" outlineLevel="0" collapsed="false">
      <c r="A130" s="26"/>
      <c r="B130" s="27"/>
      <c r="C130" s="27"/>
      <c r="D130" s="28"/>
      <c r="E130" s="29" t="str">
        <f aca="false">IF(C130="","",IFERROR(IF(INDEX(Categorie!$B$6:$B$45,MATCH(C130,Categorie!$A$6:$A$45,0))="","Tipo?",INDEX(Categorie!$B$6:$B$45,MATCH(C130,Categorie!$A$6:$A$45,0))),"Categoria?"))</f>
        <v/>
      </c>
      <c r="F130" s="30" t="str">
        <f aca="false">IF(A130="","",IFERROR(MONTH(A130),"Data?"))</f>
        <v/>
      </c>
      <c r="G130" s="31" t="str">
        <f aca="false">IF(A130="","",IFERROR(YEAR(A130),"Data?"))</f>
        <v/>
      </c>
    </row>
    <row r="131" customFormat="false" ht="15" hidden="false" customHeight="false" outlineLevel="0" collapsed="false">
      <c r="A131" s="26"/>
      <c r="B131" s="27"/>
      <c r="C131" s="27"/>
      <c r="D131" s="28"/>
      <c r="E131" s="29" t="str">
        <f aca="false">IF(C131="","",IFERROR(IF(INDEX(Categorie!$B$6:$B$45,MATCH(C131,Categorie!$A$6:$A$45,0))="","Tipo?",INDEX(Categorie!$B$6:$B$45,MATCH(C131,Categorie!$A$6:$A$45,0))),"Categoria?"))</f>
        <v/>
      </c>
      <c r="F131" s="30" t="str">
        <f aca="false">IF(A131="","",IFERROR(MONTH(A131),"Data?"))</f>
        <v/>
      </c>
      <c r="G131" s="31" t="str">
        <f aca="false">IF(A131="","",IFERROR(YEAR(A131),"Data?"))</f>
        <v/>
      </c>
    </row>
    <row r="132" customFormat="false" ht="15" hidden="false" customHeight="false" outlineLevel="0" collapsed="false">
      <c r="A132" s="26"/>
      <c r="B132" s="27"/>
      <c r="C132" s="27"/>
      <c r="D132" s="28"/>
      <c r="E132" s="29" t="str">
        <f aca="false">IF(C132="","",IFERROR(IF(INDEX(Categorie!$B$6:$B$45,MATCH(C132,Categorie!$A$6:$A$45,0))="","Tipo?",INDEX(Categorie!$B$6:$B$45,MATCH(C132,Categorie!$A$6:$A$45,0))),"Categoria?"))</f>
        <v/>
      </c>
      <c r="F132" s="30" t="str">
        <f aca="false">IF(A132="","",IFERROR(MONTH(A132),"Data?"))</f>
        <v/>
      </c>
      <c r="G132" s="31" t="str">
        <f aca="false">IF(A132="","",IFERROR(YEAR(A132),"Data?"))</f>
        <v/>
      </c>
    </row>
    <row r="133" customFormat="false" ht="15" hidden="false" customHeight="false" outlineLevel="0" collapsed="false">
      <c r="A133" s="26"/>
      <c r="B133" s="27"/>
      <c r="C133" s="27"/>
      <c r="D133" s="28"/>
      <c r="E133" s="29" t="str">
        <f aca="false">IF(C133="","",IFERROR(IF(INDEX(Categorie!$B$6:$B$45,MATCH(C133,Categorie!$A$6:$A$45,0))="","Tipo?",INDEX(Categorie!$B$6:$B$45,MATCH(C133,Categorie!$A$6:$A$45,0))),"Categoria?"))</f>
        <v/>
      </c>
      <c r="F133" s="30" t="str">
        <f aca="false">IF(A133="","",IFERROR(MONTH(A133),"Data?"))</f>
        <v/>
      </c>
      <c r="G133" s="31" t="str">
        <f aca="false">IF(A133="","",IFERROR(YEAR(A133),"Data?"))</f>
        <v/>
      </c>
    </row>
    <row r="134" customFormat="false" ht="15" hidden="false" customHeight="false" outlineLevel="0" collapsed="false">
      <c r="A134" s="26"/>
      <c r="B134" s="27"/>
      <c r="C134" s="27"/>
      <c r="D134" s="28"/>
      <c r="E134" s="29" t="str">
        <f aca="false">IF(C134="","",IFERROR(IF(INDEX(Categorie!$B$6:$B$45,MATCH(C134,Categorie!$A$6:$A$45,0))="","Tipo?",INDEX(Categorie!$B$6:$B$45,MATCH(C134,Categorie!$A$6:$A$45,0))),"Categoria?"))</f>
        <v/>
      </c>
      <c r="F134" s="30" t="str">
        <f aca="false">IF(A134="","",IFERROR(MONTH(A134),"Data?"))</f>
        <v/>
      </c>
      <c r="G134" s="31" t="str">
        <f aca="false">IF(A134="","",IFERROR(YEAR(A134),"Data?"))</f>
        <v/>
      </c>
    </row>
    <row r="135" customFormat="false" ht="15" hidden="false" customHeight="false" outlineLevel="0" collapsed="false">
      <c r="A135" s="26"/>
      <c r="B135" s="27"/>
      <c r="C135" s="27"/>
      <c r="D135" s="28"/>
      <c r="E135" s="29" t="str">
        <f aca="false">IF(C135="","",IFERROR(IF(INDEX(Categorie!$B$6:$B$45,MATCH(C135,Categorie!$A$6:$A$45,0))="","Tipo?",INDEX(Categorie!$B$6:$B$45,MATCH(C135,Categorie!$A$6:$A$45,0))),"Categoria?"))</f>
        <v/>
      </c>
      <c r="F135" s="30" t="str">
        <f aca="false">IF(A135="","",IFERROR(MONTH(A135),"Data?"))</f>
        <v/>
      </c>
      <c r="G135" s="31" t="str">
        <f aca="false">IF(A135="","",IFERROR(YEAR(A135),"Data?"))</f>
        <v/>
      </c>
    </row>
    <row r="136" customFormat="false" ht="15" hidden="false" customHeight="false" outlineLevel="0" collapsed="false">
      <c r="A136" s="26"/>
      <c r="B136" s="27"/>
      <c r="C136" s="27"/>
      <c r="D136" s="28"/>
      <c r="E136" s="29" t="str">
        <f aca="false">IF(C136="","",IFERROR(IF(INDEX(Categorie!$B$6:$B$45,MATCH(C136,Categorie!$A$6:$A$45,0))="","Tipo?",INDEX(Categorie!$B$6:$B$45,MATCH(C136,Categorie!$A$6:$A$45,0))),"Categoria?"))</f>
        <v/>
      </c>
      <c r="F136" s="30" t="str">
        <f aca="false">IF(A136="","",IFERROR(MONTH(A136),"Data?"))</f>
        <v/>
      </c>
      <c r="G136" s="31" t="str">
        <f aca="false">IF(A136="","",IFERROR(YEAR(A136),"Data?"))</f>
        <v/>
      </c>
    </row>
    <row r="137" customFormat="false" ht="15" hidden="false" customHeight="false" outlineLevel="0" collapsed="false">
      <c r="A137" s="26"/>
      <c r="B137" s="27"/>
      <c r="C137" s="27"/>
      <c r="D137" s="28"/>
      <c r="E137" s="29" t="str">
        <f aca="false">IF(C137="","",IFERROR(IF(INDEX(Categorie!$B$6:$B$45,MATCH(C137,Categorie!$A$6:$A$45,0))="","Tipo?",INDEX(Categorie!$B$6:$B$45,MATCH(C137,Categorie!$A$6:$A$45,0))),"Categoria?"))</f>
        <v/>
      </c>
      <c r="F137" s="30" t="str">
        <f aca="false">IF(A137="","",IFERROR(MONTH(A137),"Data?"))</f>
        <v/>
      </c>
      <c r="G137" s="31" t="str">
        <f aca="false">IF(A137="","",IFERROR(YEAR(A137),"Data?"))</f>
        <v/>
      </c>
    </row>
    <row r="138" customFormat="false" ht="15" hidden="false" customHeight="false" outlineLevel="0" collapsed="false">
      <c r="A138" s="26"/>
      <c r="B138" s="27"/>
      <c r="C138" s="27"/>
      <c r="D138" s="28"/>
      <c r="E138" s="29" t="str">
        <f aca="false">IF(C138="","",IFERROR(IF(INDEX(Categorie!$B$6:$B$45,MATCH(C138,Categorie!$A$6:$A$45,0))="","Tipo?",INDEX(Categorie!$B$6:$B$45,MATCH(C138,Categorie!$A$6:$A$45,0))),"Categoria?"))</f>
        <v/>
      </c>
      <c r="F138" s="30" t="str">
        <f aca="false">IF(A138="","",IFERROR(MONTH(A138),"Data?"))</f>
        <v/>
      </c>
      <c r="G138" s="31" t="str">
        <f aca="false">IF(A138="","",IFERROR(YEAR(A138),"Data?"))</f>
        <v/>
      </c>
    </row>
    <row r="139" customFormat="false" ht="15" hidden="false" customHeight="false" outlineLevel="0" collapsed="false">
      <c r="A139" s="26"/>
      <c r="B139" s="27"/>
      <c r="C139" s="27"/>
      <c r="D139" s="28"/>
      <c r="E139" s="29" t="str">
        <f aca="false">IF(C139="","",IFERROR(IF(INDEX(Categorie!$B$6:$B$45,MATCH(C139,Categorie!$A$6:$A$45,0))="","Tipo?",INDEX(Categorie!$B$6:$B$45,MATCH(C139,Categorie!$A$6:$A$45,0))),"Categoria?"))</f>
        <v/>
      </c>
      <c r="F139" s="30" t="str">
        <f aca="false">IF(A139="","",IFERROR(MONTH(A139),"Data?"))</f>
        <v/>
      </c>
      <c r="G139" s="31" t="str">
        <f aca="false">IF(A139="","",IFERROR(YEAR(A139),"Data?"))</f>
        <v/>
      </c>
    </row>
    <row r="140" customFormat="false" ht="15" hidden="false" customHeight="false" outlineLevel="0" collapsed="false">
      <c r="A140" s="26"/>
      <c r="B140" s="27"/>
      <c r="C140" s="27"/>
      <c r="D140" s="28"/>
      <c r="E140" s="29" t="str">
        <f aca="false">IF(C140="","",IFERROR(IF(INDEX(Categorie!$B$6:$B$45,MATCH(C140,Categorie!$A$6:$A$45,0))="","Tipo?",INDEX(Categorie!$B$6:$B$45,MATCH(C140,Categorie!$A$6:$A$45,0))),"Categoria?"))</f>
        <v/>
      </c>
      <c r="F140" s="30" t="str">
        <f aca="false">IF(A140="","",IFERROR(MONTH(A140),"Data?"))</f>
        <v/>
      </c>
      <c r="G140" s="31" t="str">
        <f aca="false">IF(A140="","",IFERROR(YEAR(A140),"Data?"))</f>
        <v/>
      </c>
    </row>
    <row r="141" customFormat="false" ht="15" hidden="false" customHeight="false" outlineLevel="0" collapsed="false">
      <c r="A141" s="26"/>
      <c r="B141" s="27"/>
      <c r="C141" s="27"/>
      <c r="D141" s="28"/>
      <c r="E141" s="29" t="str">
        <f aca="false">IF(C141="","",IFERROR(IF(INDEX(Categorie!$B$6:$B$45,MATCH(C141,Categorie!$A$6:$A$45,0))="","Tipo?",INDEX(Categorie!$B$6:$B$45,MATCH(C141,Categorie!$A$6:$A$45,0))),"Categoria?"))</f>
        <v/>
      </c>
      <c r="F141" s="30" t="str">
        <f aca="false">IF(A141="","",IFERROR(MONTH(A141),"Data?"))</f>
        <v/>
      </c>
      <c r="G141" s="31" t="str">
        <f aca="false">IF(A141="","",IFERROR(YEAR(A141),"Data?"))</f>
        <v/>
      </c>
    </row>
    <row r="142" customFormat="false" ht="15" hidden="false" customHeight="false" outlineLevel="0" collapsed="false">
      <c r="A142" s="26"/>
      <c r="B142" s="27"/>
      <c r="C142" s="27"/>
      <c r="D142" s="28"/>
      <c r="E142" s="29" t="str">
        <f aca="false">IF(C142="","",IFERROR(IF(INDEX(Categorie!$B$6:$B$45,MATCH(C142,Categorie!$A$6:$A$45,0))="","Tipo?",INDEX(Categorie!$B$6:$B$45,MATCH(C142,Categorie!$A$6:$A$45,0))),"Categoria?"))</f>
        <v/>
      </c>
      <c r="F142" s="30" t="str">
        <f aca="false">IF(A142="","",IFERROR(MONTH(A142),"Data?"))</f>
        <v/>
      </c>
      <c r="G142" s="31" t="str">
        <f aca="false">IF(A142="","",IFERROR(YEAR(A142),"Data?"))</f>
        <v/>
      </c>
    </row>
    <row r="143" customFormat="false" ht="15" hidden="false" customHeight="false" outlineLevel="0" collapsed="false">
      <c r="A143" s="26"/>
      <c r="B143" s="27"/>
      <c r="C143" s="27"/>
      <c r="D143" s="28"/>
      <c r="E143" s="29" t="str">
        <f aca="false">IF(C143="","",IFERROR(IF(INDEX(Categorie!$B$6:$B$45,MATCH(C143,Categorie!$A$6:$A$45,0))="","Tipo?",INDEX(Categorie!$B$6:$B$45,MATCH(C143,Categorie!$A$6:$A$45,0))),"Categoria?"))</f>
        <v/>
      </c>
      <c r="F143" s="30" t="str">
        <f aca="false">IF(A143="","",IFERROR(MONTH(A143),"Data?"))</f>
        <v/>
      </c>
      <c r="G143" s="31" t="str">
        <f aca="false">IF(A143="","",IFERROR(YEAR(A143),"Data?"))</f>
        <v/>
      </c>
    </row>
    <row r="144" customFormat="false" ht="15" hidden="false" customHeight="false" outlineLevel="0" collapsed="false">
      <c r="A144" s="26"/>
      <c r="B144" s="27"/>
      <c r="C144" s="27"/>
      <c r="D144" s="28"/>
      <c r="E144" s="29" t="str">
        <f aca="false">IF(C144="","",IFERROR(IF(INDEX(Categorie!$B$6:$B$45,MATCH(C144,Categorie!$A$6:$A$45,0))="","Tipo?",INDEX(Categorie!$B$6:$B$45,MATCH(C144,Categorie!$A$6:$A$45,0))),"Categoria?"))</f>
        <v/>
      </c>
      <c r="F144" s="30" t="str">
        <f aca="false">IF(A144="","",IFERROR(MONTH(A144),"Data?"))</f>
        <v/>
      </c>
      <c r="G144" s="31" t="str">
        <f aca="false">IF(A144="","",IFERROR(YEAR(A144),"Data?"))</f>
        <v/>
      </c>
    </row>
    <row r="145" customFormat="false" ht="15" hidden="false" customHeight="false" outlineLevel="0" collapsed="false">
      <c r="A145" s="26"/>
      <c r="B145" s="27"/>
      <c r="C145" s="27"/>
      <c r="D145" s="28"/>
      <c r="E145" s="29" t="str">
        <f aca="false">IF(C145="","",IFERROR(IF(INDEX(Categorie!$B$6:$B$45,MATCH(C145,Categorie!$A$6:$A$45,0))="","Tipo?",INDEX(Categorie!$B$6:$B$45,MATCH(C145,Categorie!$A$6:$A$45,0))),"Categoria?"))</f>
        <v/>
      </c>
      <c r="F145" s="30" t="str">
        <f aca="false">IF(A145="","",IFERROR(MONTH(A145),"Data?"))</f>
        <v/>
      </c>
      <c r="G145" s="31" t="str">
        <f aca="false">IF(A145="","",IFERROR(YEAR(A145),"Data?"))</f>
        <v/>
      </c>
    </row>
    <row r="146" customFormat="false" ht="15" hidden="false" customHeight="false" outlineLevel="0" collapsed="false">
      <c r="A146" s="26"/>
      <c r="B146" s="27"/>
      <c r="C146" s="27"/>
      <c r="D146" s="28"/>
      <c r="E146" s="29" t="str">
        <f aca="false">IF(C146="","",IFERROR(IF(INDEX(Categorie!$B$6:$B$45,MATCH(C146,Categorie!$A$6:$A$45,0))="","Tipo?",INDEX(Categorie!$B$6:$B$45,MATCH(C146,Categorie!$A$6:$A$45,0))),"Categoria?"))</f>
        <v/>
      </c>
      <c r="F146" s="30" t="str">
        <f aca="false">IF(A146="","",IFERROR(MONTH(A146),"Data?"))</f>
        <v/>
      </c>
      <c r="G146" s="31" t="str">
        <f aca="false">IF(A146="","",IFERROR(YEAR(A146),"Data?"))</f>
        <v/>
      </c>
    </row>
    <row r="147" customFormat="false" ht="15" hidden="false" customHeight="false" outlineLevel="0" collapsed="false">
      <c r="A147" s="26"/>
      <c r="B147" s="27"/>
      <c r="C147" s="27"/>
      <c r="D147" s="28"/>
      <c r="E147" s="29" t="str">
        <f aca="false">IF(C147="","",IFERROR(IF(INDEX(Categorie!$B$6:$B$45,MATCH(C147,Categorie!$A$6:$A$45,0))="","Tipo?",INDEX(Categorie!$B$6:$B$45,MATCH(C147,Categorie!$A$6:$A$45,0))),"Categoria?"))</f>
        <v/>
      </c>
      <c r="F147" s="30" t="str">
        <f aca="false">IF(A147="","",IFERROR(MONTH(A147),"Data?"))</f>
        <v/>
      </c>
      <c r="G147" s="31" t="str">
        <f aca="false">IF(A147="","",IFERROR(YEAR(A147),"Data?"))</f>
        <v/>
      </c>
    </row>
    <row r="148" customFormat="false" ht="15" hidden="false" customHeight="false" outlineLevel="0" collapsed="false">
      <c r="A148" s="26"/>
      <c r="B148" s="27"/>
      <c r="C148" s="27"/>
      <c r="D148" s="28"/>
      <c r="E148" s="29" t="str">
        <f aca="false">IF(C148="","",IFERROR(IF(INDEX(Categorie!$B$6:$B$45,MATCH(C148,Categorie!$A$6:$A$45,0))="","Tipo?",INDEX(Categorie!$B$6:$B$45,MATCH(C148,Categorie!$A$6:$A$45,0))),"Categoria?"))</f>
        <v/>
      </c>
      <c r="F148" s="30" t="str">
        <f aca="false">IF(A148="","",IFERROR(MONTH(A148),"Data?"))</f>
        <v/>
      </c>
      <c r="G148" s="31" t="str">
        <f aca="false">IF(A148="","",IFERROR(YEAR(A148),"Data?"))</f>
        <v/>
      </c>
    </row>
    <row r="149" customFormat="false" ht="15" hidden="false" customHeight="false" outlineLevel="0" collapsed="false">
      <c r="A149" s="26"/>
      <c r="B149" s="27"/>
      <c r="C149" s="27"/>
      <c r="D149" s="28"/>
      <c r="E149" s="29" t="str">
        <f aca="false">IF(C149="","",IFERROR(IF(INDEX(Categorie!$B$6:$B$45,MATCH(C149,Categorie!$A$6:$A$45,0))="","Tipo?",INDEX(Categorie!$B$6:$B$45,MATCH(C149,Categorie!$A$6:$A$45,0))),"Categoria?"))</f>
        <v/>
      </c>
      <c r="F149" s="30" t="str">
        <f aca="false">IF(A149="","",IFERROR(MONTH(A149),"Data?"))</f>
        <v/>
      </c>
      <c r="G149" s="31" t="str">
        <f aca="false">IF(A149="","",IFERROR(YEAR(A149),"Data?"))</f>
        <v/>
      </c>
    </row>
    <row r="150" customFormat="false" ht="15" hidden="false" customHeight="false" outlineLevel="0" collapsed="false">
      <c r="A150" s="26"/>
      <c r="B150" s="27"/>
      <c r="C150" s="27"/>
      <c r="D150" s="28"/>
      <c r="E150" s="29" t="str">
        <f aca="false">IF(C150="","",IFERROR(IF(INDEX(Categorie!$B$6:$B$45,MATCH(C150,Categorie!$A$6:$A$45,0))="","Tipo?",INDEX(Categorie!$B$6:$B$45,MATCH(C150,Categorie!$A$6:$A$45,0))),"Categoria?"))</f>
        <v/>
      </c>
      <c r="F150" s="30" t="str">
        <f aca="false">IF(A150="","",IFERROR(MONTH(A150),"Data?"))</f>
        <v/>
      </c>
      <c r="G150" s="31" t="str">
        <f aca="false">IF(A150="","",IFERROR(YEAR(A150),"Data?"))</f>
        <v/>
      </c>
    </row>
    <row r="151" customFormat="false" ht="15" hidden="false" customHeight="false" outlineLevel="0" collapsed="false">
      <c r="A151" s="26"/>
      <c r="B151" s="27"/>
      <c r="C151" s="27"/>
      <c r="D151" s="28"/>
      <c r="E151" s="29" t="str">
        <f aca="false">IF(C151="","",IFERROR(IF(INDEX(Categorie!$B$6:$B$45,MATCH(C151,Categorie!$A$6:$A$45,0))="","Tipo?",INDEX(Categorie!$B$6:$B$45,MATCH(C151,Categorie!$A$6:$A$45,0))),"Categoria?"))</f>
        <v/>
      </c>
      <c r="F151" s="30" t="str">
        <f aca="false">IF(A151="","",IFERROR(MONTH(A151),"Data?"))</f>
        <v/>
      </c>
      <c r="G151" s="31" t="str">
        <f aca="false">IF(A151="","",IFERROR(YEAR(A151),"Data?"))</f>
        <v/>
      </c>
    </row>
    <row r="152" customFormat="false" ht="15" hidden="false" customHeight="false" outlineLevel="0" collapsed="false">
      <c r="A152" s="26"/>
      <c r="B152" s="27"/>
      <c r="C152" s="27"/>
      <c r="D152" s="28"/>
      <c r="E152" s="29" t="str">
        <f aca="false">IF(C152="","",IFERROR(IF(INDEX(Categorie!$B$6:$B$45,MATCH(C152,Categorie!$A$6:$A$45,0))="","Tipo?",INDEX(Categorie!$B$6:$B$45,MATCH(C152,Categorie!$A$6:$A$45,0))),"Categoria?"))</f>
        <v/>
      </c>
      <c r="F152" s="30" t="str">
        <f aca="false">IF(A152="","",IFERROR(MONTH(A152),"Data?"))</f>
        <v/>
      </c>
      <c r="G152" s="31" t="str">
        <f aca="false">IF(A152="","",IFERROR(YEAR(A152),"Data?"))</f>
        <v/>
      </c>
    </row>
    <row r="153" customFormat="false" ht="15" hidden="false" customHeight="false" outlineLevel="0" collapsed="false">
      <c r="A153" s="26"/>
      <c r="B153" s="27"/>
      <c r="C153" s="27"/>
      <c r="D153" s="28"/>
      <c r="E153" s="29" t="str">
        <f aca="false">IF(C153="","",IFERROR(IF(INDEX(Categorie!$B$6:$B$45,MATCH(C153,Categorie!$A$6:$A$45,0))="","Tipo?",INDEX(Categorie!$B$6:$B$45,MATCH(C153,Categorie!$A$6:$A$45,0))),"Categoria?"))</f>
        <v/>
      </c>
      <c r="F153" s="30" t="str">
        <f aca="false">IF(A153="","",IFERROR(MONTH(A153),"Data?"))</f>
        <v/>
      </c>
      <c r="G153" s="31" t="str">
        <f aca="false">IF(A153="","",IFERROR(YEAR(A153),"Data?"))</f>
        <v/>
      </c>
    </row>
    <row r="154" customFormat="false" ht="15" hidden="false" customHeight="false" outlineLevel="0" collapsed="false">
      <c r="A154" s="26"/>
      <c r="B154" s="27"/>
      <c r="C154" s="27"/>
      <c r="D154" s="28"/>
      <c r="E154" s="29" t="str">
        <f aca="false">IF(C154="","",IFERROR(IF(INDEX(Categorie!$B$6:$B$45,MATCH(C154,Categorie!$A$6:$A$45,0))="","Tipo?",INDEX(Categorie!$B$6:$B$45,MATCH(C154,Categorie!$A$6:$A$45,0))),"Categoria?"))</f>
        <v/>
      </c>
      <c r="F154" s="30" t="str">
        <f aca="false">IF(A154="","",IFERROR(MONTH(A154),"Data?"))</f>
        <v/>
      </c>
      <c r="G154" s="31" t="str">
        <f aca="false">IF(A154="","",IFERROR(YEAR(A154),"Data?"))</f>
        <v/>
      </c>
    </row>
    <row r="155" customFormat="false" ht="15" hidden="false" customHeight="false" outlineLevel="0" collapsed="false">
      <c r="A155" s="26"/>
      <c r="B155" s="27"/>
      <c r="C155" s="27"/>
      <c r="D155" s="28"/>
      <c r="E155" s="29" t="str">
        <f aca="false">IF(C155="","",IFERROR(IF(INDEX(Categorie!$B$6:$B$45,MATCH(C155,Categorie!$A$6:$A$45,0))="","Tipo?",INDEX(Categorie!$B$6:$B$45,MATCH(C155,Categorie!$A$6:$A$45,0))),"Categoria?"))</f>
        <v/>
      </c>
      <c r="F155" s="30" t="str">
        <f aca="false">IF(A155="","",IFERROR(MONTH(A155),"Data?"))</f>
        <v/>
      </c>
      <c r="G155" s="31" t="str">
        <f aca="false">IF(A155="","",IFERROR(YEAR(A155),"Data?"))</f>
        <v/>
      </c>
    </row>
    <row r="156" customFormat="false" ht="15" hidden="false" customHeight="false" outlineLevel="0" collapsed="false">
      <c r="A156" s="26"/>
      <c r="B156" s="27"/>
      <c r="C156" s="27"/>
      <c r="D156" s="28"/>
      <c r="E156" s="29" t="str">
        <f aca="false">IF(C156="","",IFERROR(IF(INDEX(Categorie!$B$6:$B$45,MATCH(C156,Categorie!$A$6:$A$45,0))="","Tipo?",INDEX(Categorie!$B$6:$B$45,MATCH(C156,Categorie!$A$6:$A$45,0))),"Categoria?"))</f>
        <v/>
      </c>
      <c r="F156" s="30" t="str">
        <f aca="false">IF(A156="","",IFERROR(MONTH(A156),"Data?"))</f>
        <v/>
      </c>
      <c r="G156" s="31" t="str">
        <f aca="false">IF(A156="","",IFERROR(YEAR(A156),"Data?"))</f>
        <v/>
      </c>
    </row>
    <row r="157" customFormat="false" ht="15" hidden="false" customHeight="false" outlineLevel="0" collapsed="false">
      <c r="A157" s="26"/>
      <c r="B157" s="27"/>
      <c r="C157" s="27"/>
      <c r="D157" s="28"/>
      <c r="E157" s="29" t="str">
        <f aca="false">IF(C157="","",IFERROR(IF(INDEX(Categorie!$B$6:$B$45,MATCH(C157,Categorie!$A$6:$A$45,0))="","Tipo?",INDEX(Categorie!$B$6:$B$45,MATCH(C157,Categorie!$A$6:$A$45,0))),"Categoria?"))</f>
        <v/>
      </c>
      <c r="F157" s="30" t="str">
        <f aca="false">IF(A157="","",IFERROR(MONTH(A157),"Data?"))</f>
        <v/>
      </c>
      <c r="G157" s="31" t="str">
        <f aca="false">IF(A157="","",IFERROR(YEAR(A157),"Data?"))</f>
        <v/>
      </c>
    </row>
    <row r="158" customFormat="false" ht="15" hidden="false" customHeight="false" outlineLevel="0" collapsed="false">
      <c r="A158" s="26"/>
      <c r="B158" s="27"/>
      <c r="C158" s="27"/>
      <c r="D158" s="28"/>
      <c r="E158" s="29" t="str">
        <f aca="false">IF(C158="","",IFERROR(IF(INDEX(Categorie!$B$6:$B$45,MATCH(C158,Categorie!$A$6:$A$45,0))="","Tipo?",INDEX(Categorie!$B$6:$B$45,MATCH(C158,Categorie!$A$6:$A$45,0))),"Categoria?"))</f>
        <v/>
      </c>
      <c r="F158" s="30" t="str">
        <f aca="false">IF(A158="","",IFERROR(MONTH(A158),"Data?"))</f>
        <v/>
      </c>
      <c r="G158" s="31" t="str">
        <f aca="false">IF(A158="","",IFERROR(YEAR(A158),"Data?"))</f>
        <v/>
      </c>
    </row>
    <row r="159" customFormat="false" ht="15" hidden="false" customHeight="false" outlineLevel="0" collapsed="false">
      <c r="A159" s="26"/>
      <c r="B159" s="27"/>
      <c r="C159" s="27"/>
      <c r="D159" s="28"/>
      <c r="E159" s="29" t="str">
        <f aca="false">IF(C159="","",IFERROR(IF(INDEX(Categorie!$B$6:$B$45,MATCH(C159,Categorie!$A$6:$A$45,0))="","Tipo?",INDEX(Categorie!$B$6:$B$45,MATCH(C159,Categorie!$A$6:$A$45,0))),"Categoria?"))</f>
        <v/>
      </c>
      <c r="F159" s="30" t="str">
        <f aca="false">IF(A159="","",IFERROR(MONTH(A159),"Data?"))</f>
        <v/>
      </c>
      <c r="G159" s="31" t="str">
        <f aca="false">IF(A159="","",IFERROR(YEAR(A159),"Data?"))</f>
        <v/>
      </c>
    </row>
    <row r="160" customFormat="false" ht="15" hidden="false" customHeight="false" outlineLevel="0" collapsed="false">
      <c r="A160" s="26"/>
      <c r="B160" s="27"/>
      <c r="C160" s="27"/>
      <c r="D160" s="28"/>
      <c r="E160" s="29" t="str">
        <f aca="false">IF(C160="","",IFERROR(IF(INDEX(Categorie!$B$6:$B$45,MATCH(C160,Categorie!$A$6:$A$45,0))="","Tipo?",INDEX(Categorie!$B$6:$B$45,MATCH(C160,Categorie!$A$6:$A$45,0))),"Categoria?"))</f>
        <v/>
      </c>
      <c r="F160" s="30" t="str">
        <f aca="false">IF(A160="","",IFERROR(MONTH(A160),"Data?"))</f>
        <v/>
      </c>
      <c r="G160" s="31" t="str">
        <f aca="false">IF(A160="","",IFERROR(YEAR(A160),"Data?"))</f>
        <v/>
      </c>
    </row>
    <row r="161" customFormat="false" ht="15" hidden="false" customHeight="false" outlineLevel="0" collapsed="false">
      <c r="A161" s="26"/>
      <c r="B161" s="27"/>
      <c r="C161" s="27"/>
      <c r="D161" s="28"/>
      <c r="E161" s="29" t="str">
        <f aca="false">IF(C161="","",IFERROR(IF(INDEX(Categorie!$B$6:$B$45,MATCH(C161,Categorie!$A$6:$A$45,0))="","Tipo?",INDEX(Categorie!$B$6:$B$45,MATCH(C161,Categorie!$A$6:$A$45,0))),"Categoria?"))</f>
        <v/>
      </c>
      <c r="F161" s="30" t="str">
        <f aca="false">IF(A161="","",IFERROR(MONTH(A161),"Data?"))</f>
        <v/>
      </c>
      <c r="G161" s="31" t="str">
        <f aca="false">IF(A161="","",IFERROR(YEAR(A161),"Data?"))</f>
        <v/>
      </c>
    </row>
    <row r="162" customFormat="false" ht="15" hidden="false" customHeight="false" outlineLevel="0" collapsed="false">
      <c r="A162" s="26"/>
      <c r="B162" s="27"/>
      <c r="C162" s="27"/>
      <c r="D162" s="28"/>
      <c r="E162" s="29" t="str">
        <f aca="false">IF(C162="","",IFERROR(IF(INDEX(Categorie!$B$6:$B$45,MATCH(C162,Categorie!$A$6:$A$45,0))="","Tipo?",INDEX(Categorie!$B$6:$B$45,MATCH(C162,Categorie!$A$6:$A$45,0))),"Categoria?"))</f>
        <v/>
      </c>
      <c r="F162" s="30" t="str">
        <f aca="false">IF(A162="","",IFERROR(MONTH(A162),"Data?"))</f>
        <v/>
      </c>
      <c r="G162" s="31" t="str">
        <f aca="false">IF(A162="","",IFERROR(YEAR(A162),"Data?"))</f>
        <v/>
      </c>
    </row>
    <row r="163" customFormat="false" ht="15" hidden="false" customHeight="false" outlineLevel="0" collapsed="false">
      <c r="A163" s="26"/>
      <c r="B163" s="27"/>
      <c r="C163" s="27"/>
      <c r="D163" s="28"/>
      <c r="E163" s="29" t="str">
        <f aca="false">IF(C163="","",IFERROR(IF(INDEX(Categorie!$B$6:$B$45,MATCH(C163,Categorie!$A$6:$A$45,0))="","Tipo?",INDEX(Categorie!$B$6:$B$45,MATCH(C163,Categorie!$A$6:$A$45,0))),"Categoria?"))</f>
        <v/>
      </c>
      <c r="F163" s="30" t="str">
        <f aca="false">IF(A163="","",IFERROR(MONTH(A163),"Data?"))</f>
        <v/>
      </c>
      <c r="G163" s="31" t="str">
        <f aca="false">IF(A163="","",IFERROR(YEAR(A163),"Data?"))</f>
        <v/>
      </c>
    </row>
    <row r="164" customFormat="false" ht="15" hidden="false" customHeight="false" outlineLevel="0" collapsed="false">
      <c r="A164" s="26"/>
      <c r="B164" s="27"/>
      <c r="C164" s="27"/>
      <c r="D164" s="28"/>
      <c r="E164" s="29" t="str">
        <f aca="false">IF(C164="","",IFERROR(IF(INDEX(Categorie!$B$6:$B$45,MATCH(C164,Categorie!$A$6:$A$45,0))="","Tipo?",INDEX(Categorie!$B$6:$B$45,MATCH(C164,Categorie!$A$6:$A$45,0))),"Categoria?"))</f>
        <v/>
      </c>
      <c r="F164" s="30" t="str">
        <f aca="false">IF(A164="","",IFERROR(MONTH(A164),"Data?"))</f>
        <v/>
      </c>
      <c r="G164" s="31" t="str">
        <f aca="false">IF(A164="","",IFERROR(YEAR(A164),"Data?"))</f>
        <v/>
      </c>
    </row>
    <row r="165" customFormat="false" ht="15" hidden="false" customHeight="false" outlineLevel="0" collapsed="false">
      <c r="A165" s="26"/>
      <c r="B165" s="27"/>
      <c r="C165" s="27"/>
      <c r="D165" s="28"/>
      <c r="E165" s="29" t="str">
        <f aca="false">IF(C165="","",IFERROR(IF(INDEX(Categorie!$B$6:$B$45,MATCH(C165,Categorie!$A$6:$A$45,0))="","Tipo?",INDEX(Categorie!$B$6:$B$45,MATCH(C165,Categorie!$A$6:$A$45,0))),"Categoria?"))</f>
        <v/>
      </c>
      <c r="F165" s="30" t="str">
        <f aca="false">IF(A165="","",IFERROR(MONTH(A165),"Data?"))</f>
        <v/>
      </c>
      <c r="G165" s="31" t="str">
        <f aca="false">IF(A165="","",IFERROR(YEAR(A165),"Data?"))</f>
        <v/>
      </c>
    </row>
    <row r="166" customFormat="false" ht="15" hidden="false" customHeight="false" outlineLevel="0" collapsed="false">
      <c r="A166" s="26"/>
      <c r="B166" s="27"/>
      <c r="C166" s="27"/>
      <c r="D166" s="28"/>
      <c r="E166" s="29" t="str">
        <f aca="false">IF(C166="","",IFERROR(IF(INDEX(Categorie!$B$6:$B$45,MATCH(C166,Categorie!$A$6:$A$45,0))="","Tipo?",INDEX(Categorie!$B$6:$B$45,MATCH(C166,Categorie!$A$6:$A$45,0))),"Categoria?"))</f>
        <v/>
      </c>
      <c r="F166" s="30" t="str">
        <f aca="false">IF(A166="","",IFERROR(MONTH(A166),"Data?"))</f>
        <v/>
      </c>
      <c r="G166" s="31" t="str">
        <f aca="false">IF(A166="","",IFERROR(YEAR(A166),"Data?"))</f>
        <v/>
      </c>
    </row>
    <row r="167" customFormat="false" ht="15" hidden="false" customHeight="false" outlineLevel="0" collapsed="false">
      <c r="A167" s="26"/>
      <c r="B167" s="27"/>
      <c r="C167" s="27"/>
      <c r="D167" s="28"/>
      <c r="E167" s="29" t="str">
        <f aca="false">IF(C167="","",IFERROR(IF(INDEX(Categorie!$B$6:$B$45,MATCH(C167,Categorie!$A$6:$A$45,0))="","Tipo?",INDEX(Categorie!$B$6:$B$45,MATCH(C167,Categorie!$A$6:$A$45,0))),"Categoria?"))</f>
        <v/>
      </c>
      <c r="F167" s="30" t="str">
        <f aca="false">IF(A167="","",IFERROR(MONTH(A167),"Data?"))</f>
        <v/>
      </c>
      <c r="G167" s="31" t="str">
        <f aca="false">IF(A167="","",IFERROR(YEAR(A167),"Data?"))</f>
        <v/>
      </c>
    </row>
    <row r="168" customFormat="false" ht="15" hidden="false" customHeight="false" outlineLevel="0" collapsed="false">
      <c r="A168" s="26"/>
      <c r="B168" s="27"/>
      <c r="C168" s="27"/>
      <c r="D168" s="28"/>
      <c r="E168" s="29" t="str">
        <f aca="false">IF(C168="","",IFERROR(IF(INDEX(Categorie!$B$6:$B$45,MATCH(C168,Categorie!$A$6:$A$45,0))="","Tipo?",INDEX(Categorie!$B$6:$B$45,MATCH(C168,Categorie!$A$6:$A$45,0))),"Categoria?"))</f>
        <v/>
      </c>
      <c r="F168" s="30" t="str">
        <f aca="false">IF(A168="","",IFERROR(MONTH(A168),"Data?"))</f>
        <v/>
      </c>
      <c r="G168" s="31" t="str">
        <f aca="false">IF(A168="","",IFERROR(YEAR(A168),"Data?"))</f>
        <v/>
      </c>
    </row>
    <row r="169" customFormat="false" ht="15" hidden="false" customHeight="false" outlineLevel="0" collapsed="false">
      <c r="A169" s="26"/>
      <c r="B169" s="27"/>
      <c r="C169" s="27"/>
      <c r="D169" s="28"/>
      <c r="E169" s="29" t="str">
        <f aca="false">IF(C169="","",IFERROR(IF(INDEX(Categorie!$B$6:$B$45,MATCH(C169,Categorie!$A$6:$A$45,0))="","Tipo?",INDEX(Categorie!$B$6:$B$45,MATCH(C169,Categorie!$A$6:$A$45,0))),"Categoria?"))</f>
        <v/>
      </c>
      <c r="F169" s="30" t="str">
        <f aca="false">IF(A169="","",IFERROR(MONTH(A169),"Data?"))</f>
        <v/>
      </c>
      <c r="G169" s="31" t="str">
        <f aca="false">IF(A169="","",IFERROR(YEAR(A169),"Data?"))</f>
        <v/>
      </c>
    </row>
    <row r="170" customFormat="false" ht="15" hidden="false" customHeight="false" outlineLevel="0" collapsed="false">
      <c r="A170" s="26"/>
      <c r="B170" s="27"/>
      <c r="C170" s="27"/>
      <c r="D170" s="28"/>
      <c r="E170" s="29" t="str">
        <f aca="false">IF(C170="","",IFERROR(IF(INDEX(Categorie!$B$6:$B$45,MATCH(C170,Categorie!$A$6:$A$45,0))="","Tipo?",INDEX(Categorie!$B$6:$B$45,MATCH(C170,Categorie!$A$6:$A$45,0))),"Categoria?"))</f>
        <v/>
      </c>
      <c r="F170" s="30" t="str">
        <f aca="false">IF(A170="","",IFERROR(MONTH(A170),"Data?"))</f>
        <v/>
      </c>
      <c r="G170" s="31" t="str">
        <f aca="false">IF(A170="","",IFERROR(YEAR(A170),"Data?"))</f>
        <v/>
      </c>
    </row>
    <row r="171" customFormat="false" ht="15" hidden="false" customHeight="false" outlineLevel="0" collapsed="false">
      <c r="A171" s="26"/>
      <c r="B171" s="27"/>
      <c r="C171" s="27"/>
      <c r="D171" s="28"/>
      <c r="E171" s="29" t="str">
        <f aca="false">IF(C171="","",IFERROR(IF(INDEX(Categorie!$B$6:$B$45,MATCH(C171,Categorie!$A$6:$A$45,0))="","Tipo?",INDEX(Categorie!$B$6:$B$45,MATCH(C171,Categorie!$A$6:$A$45,0))),"Categoria?"))</f>
        <v/>
      </c>
      <c r="F171" s="30" t="str">
        <f aca="false">IF(A171="","",IFERROR(MONTH(A171),"Data?"))</f>
        <v/>
      </c>
      <c r="G171" s="31" t="str">
        <f aca="false">IF(A171="","",IFERROR(YEAR(A171),"Data?"))</f>
        <v/>
      </c>
    </row>
    <row r="172" customFormat="false" ht="15" hidden="false" customHeight="false" outlineLevel="0" collapsed="false">
      <c r="A172" s="26"/>
      <c r="B172" s="27"/>
      <c r="C172" s="27"/>
      <c r="D172" s="28"/>
      <c r="E172" s="29" t="str">
        <f aca="false">IF(C172="","",IFERROR(IF(INDEX(Categorie!$B$6:$B$45,MATCH(C172,Categorie!$A$6:$A$45,0))="","Tipo?",INDEX(Categorie!$B$6:$B$45,MATCH(C172,Categorie!$A$6:$A$45,0))),"Categoria?"))</f>
        <v/>
      </c>
      <c r="F172" s="30" t="str">
        <f aca="false">IF(A172="","",IFERROR(MONTH(A172),"Data?"))</f>
        <v/>
      </c>
      <c r="G172" s="31" t="str">
        <f aca="false">IF(A172="","",IFERROR(YEAR(A172),"Data?"))</f>
        <v/>
      </c>
    </row>
    <row r="173" customFormat="false" ht="15" hidden="false" customHeight="false" outlineLevel="0" collapsed="false">
      <c r="A173" s="26"/>
      <c r="B173" s="27"/>
      <c r="C173" s="27"/>
      <c r="D173" s="28"/>
      <c r="E173" s="29" t="str">
        <f aca="false">IF(C173="","",IFERROR(IF(INDEX(Categorie!$B$6:$B$45,MATCH(C173,Categorie!$A$6:$A$45,0))="","Tipo?",INDEX(Categorie!$B$6:$B$45,MATCH(C173,Categorie!$A$6:$A$45,0))),"Categoria?"))</f>
        <v/>
      </c>
      <c r="F173" s="30" t="str">
        <f aca="false">IF(A173="","",IFERROR(MONTH(A173),"Data?"))</f>
        <v/>
      </c>
      <c r="G173" s="31" t="str">
        <f aca="false">IF(A173="","",IFERROR(YEAR(A173),"Data?"))</f>
        <v/>
      </c>
    </row>
    <row r="174" customFormat="false" ht="15" hidden="false" customHeight="false" outlineLevel="0" collapsed="false">
      <c r="A174" s="26"/>
      <c r="B174" s="27"/>
      <c r="C174" s="27"/>
      <c r="D174" s="28"/>
      <c r="E174" s="29" t="str">
        <f aca="false">IF(C174="","",IFERROR(IF(INDEX(Categorie!$B$6:$B$45,MATCH(C174,Categorie!$A$6:$A$45,0))="","Tipo?",INDEX(Categorie!$B$6:$B$45,MATCH(C174,Categorie!$A$6:$A$45,0))),"Categoria?"))</f>
        <v/>
      </c>
      <c r="F174" s="30" t="str">
        <f aca="false">IF(A174="","",IFERROR(MONTH(A174),"Data?"))</f>
        <v/>
      </c>
      <c r="G174" s="31" t="str">
        <f aca="false">IF(A174="","",IFERROR(YEAR(A174),"Data?"))</f>
        <v/>
      </c>
    </row>
    <row r="175" customFormat="false" ht="15" hidden="false" customHeight="false" outlineLevel="0" collapsed="false">
      <c r="A175" s="26"/>
      <c r="B175" s="27"/>
      <c r="C175" s="27"/>
      <c r="D175" s="28"/>
      <c r="E175" s="29" t="str">
        <f aca="false">IF(C175="","",IFERROR(IF(INDEX(Categorie!$B$6:$B$45,MATCH(C175,Categorie!$A$6:$A$45,0))="","Tipo?",INDEX(Categorie!$B$6:$B$45,MATCH(C175,Categorie!$A$6:$A$45,0))),"Categoria?"))</f>
        <v/>
      </c>
      <c r="F175" s="30" t="str">
        <f aca="false">IF(A175="","",IFERROR(MONTH(A175),"Data?"))</f>
        <v/>
      </c>
      <c r="G175" s="31" t="str">
        <f aca="false">IF(A175="","",IFERROR(YEAR(A175),"Data?"))</f>
        <v/>
      </c>
    </row>
    <row r="176" customFormat="false" ht="15" hidden="false" customHeight="false" outlineLevel="0" collapsed="false">
      <c r="A176" s="26"/>
      <c r="B176" s="27"/>
      <c r="C176" s="27"/>
      <c r="D176" s="28"/>
      <c r="E176" s="29" t="str">
        <f aca="false">IF(C176="","",IFERROR(IF(INDEX(Categorie!$B$6:$B$45,MATCH(C176,Categorie!$A$6:$A$45,0))="","Tipo?",INDEX(Categorie!$B$6:$B$45,MATCH(C176,Categorie!$A$6:$A$45,0))),"Categoria?"))</f>
        <v/>
      </c>
      <c r="F176" s="30" t="str">
        <f aca="false">IF(A176="","",IFERROR(MONTH(A176),"Data?"))</f>
        <v/>
      </c>
      <c r="G176" s="31" t="str">
        <f aca="false">IF(A176="","",IFERROR(YEAR(A176),"Data?"))</f>
        <v/>
      </c>
    </row>
    <row r="177" customFormat="false" ht="15" hidden="false" customHeight="false" outlineLevel="0" collapsed="false">
      <c r="A177" s="26"/>
      <c r="B177" s="27"/>
      <c r="C177" s="27"/>
      <c r="D177" s="28"/>
      <c r="E177" s="29" t="str">
        <f aca="false">IF(C177="","",IFERROR(IF(INDEX(Categorie!$B$6:$B$45,MATCH(C177,Categorie!$A$6:$A$45,0))="","Tipo?",INDEX(Categorie!$B$6:$B$45,MATCH(C177,Categorie!$A$6:$A$45,0))),"Categoria?"))</f>
        <v/>
      </c>
      <c r="F177" s="30" t="str">
        <f aca="false">IF(A177="","",IFERROR(MONTH(A177),"Data?"))</f>
        <v/>
      </c>
      <c r="G177" s="31" t="str">
        <f aca="false">IF(A177="","",IFERROR(YEAR(A177),"Data?"))</f>
        <v/>
      </c>
    </row>
    <row r="178" customFormat="false" ht="15" hidden="false" customHeight="false" outlineLevel="0" collapsed="false">
      <c r="A178" s="26"/>
      <c r="B178" s="27"/>
      <c r="C178" s="27"/>
      <c r="D178" s="28"/>
      <c r="E178" s="29" t="str">
        <f aca="false">IF(C178="","",IFERROR(IF(INDEX(Categorie!$B$6:$B$45,MATCH(C178,Categorie!$A$6:$A$45,0))="","Tipo?",INDEX(Categorie!$B$6:$B$45,MATCH(C178,Categorie!$A$6:$A$45,0))),"Categoria?"))</f>
        <v/>
      </c>
      <c r="F178" s="30" t="str">
        <f aca="false">IF(A178="","",IFERROR(MONTH(A178),"Data?"))</f>
        <v/>
      </c>
      <c r="G178" s="31" t="str">
        <f aca="false">IF(A178="","",IFERROR(YEAR(A178),"Data?"))</f>
        <v/>
      </c>
    </row>
    <row r="179" customFormat="false" ht="15" hidden="false" customHeight="false" outlineLevel="0" collapsed="false">
      <c r="A179" s="26"/>
      <c r="B179" s="27"/>
      <c r="C179" s="27"/>
      <c r="D179" s="28"/>
      <c r="E179" s="29" t="str">
        <f aca="false">IF(C179="","",IFERROR(IF(INDEX(Categorie!$B$6:$B$45,MATCH(C179,Categorie!$A$6:$A$45,0))="","Tipo?",INDEX(Categorie!$B$6:$B$45,MATCH(C179,Categorie!$A$6:$A$45,0))),"Categoria?"))</f>
        <v/>
      </c>
      <c r="F179" s="30" t="str">
        <f aca="false">IF(A179="","",IFERROR(MONTH(A179),"Data?"))</f>
        <v/>
      </c>
      <c r="G179" s="31" t="str">
        <f aca="false">IF(A179="","",IFERROR(YEAR(A179),"Data?"))</f>
        <v/>
      </c>
    </row>
    <row r="180" customFormat="false" ht="15" hidden="false" customHeight="false" outlineLevel="0" collapsed="false">
      <c r="A180" s="26"/>
      <c r="B180" s="27"/>
      <c r="C180" s="27"/>
      <c r="D180" s="28"/>
      <c r="E180" s="29" t="str">
        <f aca="false">IF(C180="","",IFERROR(IF(INDEX(Categorie!$B$6:$B$45,MATCH(C180,Categorie!$A$6:$A$45,0))="","Tipo?",INDEX(Categorie!$B$6:$B$45,MATCH(C180,Categorie!$A$6:$A$45,0))),"Categoria?"))</f>
        <v/>
      </c>
      <c r="F180" s="30" t="str">
        <f aca="false">IF(A180="","",IFERROR(MONTH(A180),"Data?"))</f>
        <v/>
      </c>
      <c r="G180" s="31" t="str">
        <f aca="false">IF(A180="","",IFERROR(YEAR(A180),"Data?"))</f>
        <v/>
      </c>
    </row>
    <row r="181" customFormat="false" ht="15" hidden="false" customHeight="false" outlineLevel="0" collapsed="false">
      <c r="A181" s="26"/>
      <c r="B181" s="27"/>
      <c r="C181" s="27"/>
      <c r="D181" s="28"/>
      <c r="E181" s="29" t="str">
        <f aca="false">IF(C181="","",IFERROR(IF(INDEX(Categorie!$B$6:$B$45,MATCH(C181,Categorie!$A$6:$A$45,0))="","Tipo?",INDEX(Categorie!$B$6:$B$45,MATCH(C181,Categorie!$A$6:$A$45,0))),"Categoria?"))</f>
        <v/>
      </c>
      <c r="F181" s="30" t="str">
        <f aca="false">IF(A181="","",IFERROR(MONTH(A181),"Data?"))</f>
        <v/>
      </c>
      <c r="G181" s="31" t="str">
        <f aca="false">IF(A181="","",IFERROR(YEAR(A181),"Data?"))</f>
        <v/>
      </c>
    </row>
    <row r="182" customFormat="false" ht="15" hidden="false" customHeight="false" outlineLevel="0" collapsed="false">
      <c r="A182" s="26"/>
      <c r="B182" s="27"/>
      <c r="C182" s="27"/>
      <c r="D182" s="28"/>
      <c r="E182" s="29" t="str">
        <f aca="false">IF(C182="","",IFERROR(IF(INDEX(Categorie!$B$6:$B$45,MATCH(C182,Categorie!$A$6:$A$45,0))="","Tipo?",INDEX(Categorie!$B$6:$B$45,MATCH(C182,Categorie!$A$6:$A$45,0))),"Categoria?"))</f>
        <v/>
      </c>
      <c r="F182" s="30" t="str">
        <f aca="false">IF(A182="","",IFERROR(MONTH(A182),"Data?"))</f>
        <v/>
      </c>
      <c r="G182" s="31" t="str">
        <f aca="false">IF(A182="","",IFERROR(YEAR(A182),"Data?"))</f>
        <v/>
      </c>
    </row>
    <row r="183" customFormat="false" ht="15" hidden="false" customHeight="false" outlineLevel="0" collapsed="false">
      <c r="A183" s="26"/>
      <c r="B183" s="27"/>
      <c r="C183" s="27"/>
      <c r="D183" s="28"/>
      <c r="E183" s="29" t="str">
        <f aca="false">IF(C183="","",IFERROR(IF(INDEX(Categorie!$B$6:$B$45,MATCH(C183,Categorie!$A$6:$A$45,0))="","Tipo?",INDEX(Categorie!$B$6:$B$45,MATCH(C183,Categorie!$A$6:$A$45,0))),"Categoria?"))</f>
        <v/>
      </c>
      <c r="F183" s="30" t="str">
        <f aca="false">IF(A183="","",IFERROR(MONTH(A183),"Data?"))</f>
        <v/>
      </c>
      <c r="G183" s="31" t="str">
        <f aca="false">IF(A183="","",IFERROR(YEAR(A183),"Data?"))</f>
        <v/>
      </c>
    </row>
    <row r="184" customFormat="false" ht="15" hidden="false" customHeight="false" outlineLevel="0" collapsed="false">
      <c r="A184" s="26"/>
      <c r="B184" s="27"/>
      <c r="C184" s="27"/>
      <c r="D184" s="28"/>
      <c r="E184" s="29" t="str">
        <f aca="false">IF(C184="","",IFERROR(IF(INDEX(Categorie!$B$6:$B$45,MATCH(C184,Categorie!$A$6:$A$45,0))="","Tipo?",INDEX(Categorie!$B$6:$B$45,MATCH(C184,Categorie!$A$6:$A$45,0))),"Categoria?"))</f>
        <v/>
      </c>
      <c r="F184" s="30" t="str">
        <f aca="false">IF(A184="","",IFERROR(MONTH(A184),"Data?"))</f>
        <v/>
      </c>
      <c r="G184" s="31" t="str">
        <f aca="false">IF(A184="","",IFERROR(YEAR(A184),"Data?"))</f>
        <v/>
      </c>
    </row>
    <row r="185" customFormat="false" ht="15" hidden="false" customHeight="false" outlineLevel="0" collapsed="false">
      <c r="A185" s="26"/>
      <c r="B185" s="27"/>
      <c r="C185" s="27"/>
      <c r="D185" s="28"/>
      <c r="E185" s="29" t="str">
        <f aca="false">IF(C185="","",IFERROR(IF(INDEX(Categorie!$B$6:$B$45,MATCH(C185,Categorie!$A$6:$A$45,0))="","Tipo?",INDEX(Categorie!$B$6:$B$45,MATCH(C185,Categorie!$A$6:$A$45,0))),"Categoria?"))</f>
        <v/>
      </c>
      <c r="F185" s="30" t="str">
        <f aca="false">IF(A185="","",IFERROR(MONTH(A185),"Data?"))</f>
        <v/>
      </c>
      <c r="G185" s="31" t="str">
        <f aca="false">IF(A185="","",IFERROR(YEAR(A185),"Data?"))</f>
        <v/>
      </c>
    </row>
    <row r="186" customFormat="false" ht="15" hidden="false" customHeight="false" outlineLevel="0" collapsed="false">
      <c r="A186" s="26"/>
      <c r="B186" s="27"/>
      <c r="C186" s="27"/>
      <c r="D186" s="28"/>
      <c r="E186" s="29" t="str">
        <f aca="false">IF(C186="","",IFERROR(IF(INDEX(Categorie!$B$6:$B$45,MATCH(C186,Categorie!$A$6:$A$45,0))="","Tipo?",INDEX(Categorie!$B$6:$B$45,MATCH(C186,Categorie!$A$6:$A$45,0))),"Categoria?"))</f>
        <v/>
      </c>
      <c r="F186" s="30" t="str">
        <f aca="false">IF(A186="","",IFERROR(MONTH(A186),"Data?"))</f>
        <v/>
      </c>
      <c r="G186" s="31" t="str">
        <f aca="false">IF(A186="","",IFERROR(YEAR(A186),"Data?"))</f>
        <v/>
      </c>
    </row>
    <row r="187" customFormat="false" ht="15" hidden="false" customHeight="false" outlineLevel="0" collapsed="false">
      <c r="A187" s="26"/>
      <c r="B187" s="27"/>
      <c r="C187" s="27"/>
      <c r="D187" s="28"/>
      <c r="E187" s="29" t="str">
        <f aca="false">IF(C187="","",IFERROR(IF(INDEX(Categorie!$B$6:$B$45,MATCH(C187,Categorie!$A$6:$A$45,0))="","Tipo?",INDEX(Categorie!$B$6:$B$45,MATCH(C187,Categorie!$A$6:$A$45,0))),"Categoria?"))</f>
        <v/>
      </c>
      <c r="F187" s="30" t="str">
        <f aca="false">IF(A187="","",IFERROR(MONTH(A187),"Data?"))</f>
        <v/>
      </c>
      <c r="G187" s="31" t="str">
        <f aca="false">IF(A187="","",IFERROR(YEAR(A187),"Data?"))</f>
        <v/>
      </c>
    </row>
    <row r="188" customFormat="false" ht="15" hidden="false" customHeight="false" outlineLevel="0" collapsed="false">
      <c r="A188" s="26"/>
      <c r="B188" s="27"/>
      <c r="C188" s="27"/>
      <c r="D188" s="28"/>
      <c r="E188" s="29" t="str">
        <f aca="false">IF(C188="","",IFERROR(IF(INDEX(Categorie!$B$6:$B$45,MATCH(C188,Categorie!$A$6:$A$45,0))="","Tipo?",INDEX(Categorie!$B$6:$B$45,MATCH(C188,Categorie!$A$6:$A$45,0))),"Categoria?"))</f>
        <v/>
      </c>
      <c r="F188" s="30" t="str">
        <f aca="false">IF(A188="","",IFERROR(MONTH(A188),"Data?"))</f>
        <v/>
      </c>
      <c r="G188" s="31" t="str">
        <f aca="false">IF(A188="","",IFERROR(YEAR(A188),"Data?"))</f>
        <v/>
      </c>
    </row>
    <row r="189" customFormat="false" ht="15" hidden="false" customHeight="false" outlineLevel="0" collapsed="false">
      <c r="A189" s="26"/>
      <c r="B189" s="27"/>
      <c r="C189" s="27"/>
      <c r="D189" s="28"/>
      <c r="E189" s="29" t="str">
        <f aca="false">IF(C189="","",IFERROR(IF(INDEX(Categorie!$B$6:$B$45,MATCH(C189,Categorie!$A$6:$A$45,0))="","Tipo?",INDEX(Categorie!$B$6:$B$45,MATCH(C189,Categorie!$A$6:$A$45,0))),"Categoria?"))</f>
        <v/>
      </c>
      <c r="F189" s="30" t="str">
        <f aca="false">IF(A189="","",IFERROR(MONTH(A189),"Data?"))</f>
        <v/>
      </c>
      <c r="G189" s="31" t="str">
        <f aca="false">IF(A189="","",IFERROR(YEAR(A189),"Data?"))</f>
        <v/>
      </c>
    </row>
    <row r="190" customFormat="false" ht="15" hidden="false" customHeight="false" outlineLevel="0" collapsed="false">
      <c r="A190" s="26"/>
      <c r="B190" s="27"/>
      <c r="C190" s="27"/>
      <c r="D190" s="28"/>
      <c r="E190" s="29" t="str">
        <f aca="false">IF(C190="","",IFERROR(IF(INDEX(Categorie!$B$6:$B$45,MATCH(C190,Categorie!$A$6:$A$45,0))="","Tipo?",INDEX(Categorie!$B$6:$B$45,MATCH(C190,Categorie!$A$6:$A$45,0))),"Categoria?"))</f>
        <v/>
      </c>
      <c r="F190" s="30" t="str">
        <f aca="false">IF(A190="","",IFERROR(MONTH(A190),"Data?"))</f>
        <v/>
      </c>
      <c r="G190" s="31" t="str">
        <f aca="false">IF(A190="","",IFERROR(YEAR(A190),"Data?"))</f>
        <v/>
      </c>
    </row>
    <row r="191" customFormat="false" ht="15" hidden="false" customHeight="false" outlineLevel="0" collapsed="false">
      <c r="A191" s="26"/>
      <c r="B191" s="27"/>
      <c r="C191" s="27"/>
      <c r="D191" s="28"/>
      <c r="E191" s="29" t="str">
        <f aca="false">IF(C191="","",IFERROR(IF(INDEX(Categorie!$B$6:$B$45,MATCH(C191,Categorie!$A$6:$A$45,0))="","Tipo?",INDEX(Categorie!$B$6:$B$45,MATCH(C191,Categorie!$A$6:$A$45,0))),"Categoria?"))</f>
        <v/>
      </c>
      <c r="F191" s="30" t="str">
        <f aca="false">IF(A191="","",IFERROR(MONTH(A191),"Data?"))</f>
        <v/>
      </c>
      <c r="G191" s="31" t="str">
        <f aca="false">IF(A191="","",IFERROR(YEAR(A191),"Data?"))</f>
        <v/>
      </c>
    </row>
    <row r="192" customFormat="false" ht="15" hidden="false" customHeight="false" outlineLevel="0" collapsed="false">
      <c r="A192" s="26"/>
      <c r="B192" s="27"/>
      <c r="C192" s="27"/>
      <c r="D192" s="28"/>
      <c r="E192" s="29" t="str">
        <f aca="false">IF(C192="","",IFERROR(IF(INDEX(Categorie!$B$6:$B$45,MATCH(C192,Categorie!$A$6:$A$45,0))="","Tipo?",INDEX(Categorie!$B$6:$B$45,MATCH(C192,Categorie!$A$6:$A$45,0))),"Categoria?"))</f>
        <v/>
      </c>
      <c r="F192" s="30" t="str">
        <f aca="false">IF(A192="","",IFERROR(MONTH(A192),"Data?"))</f>
        <v/>
      </c>
      <c r="G192" s="31" t="str">
        <f aca="false">IF(A192="","",IFERROR(YEAR(A192),"Data?"))</f>
        <v/>
      </c>
    </row>
    <row r="193" customFormat="false" ht="15" hidden="false" customHeight="false" outlineLevel="0" collapsed="false">
      <c r="A193" s="26"/>
      <c r="B193" s="27"/>
      <c r="C193" s="27"/>
      <c r="D193" s="28"/>
      <c r="E193" s="29" t="str">
        <f aca="false">IF(C193="","",IFERROR(IF(INDEX(Categorie!$B$6:$B$45,MATCH(C193,Categorie!$A$6:$A$45,0))="","Tipo?",INDEX(Categorie!$B$6:$B$45,MATCH(C193,Categorie!$A$6:$A$45,0))),"Categoria?"))</f>
        <v/>
      </c>
      <c r="F193" s="30" t="str">
        <f aca="false">IF(A193="","",IFERROR(MONTH(A193),"Data?"))</f>
        <v/>
      </c>
      <c r="G193" s="31" t="str">
        <f aca="false">IF(A193="","",IFERROR(YEAR(A193),"Data?"))</f>
        <v/>
      </c>
    </row>
    <row r="194" customFormat="false" ht="15" hidden="false" customHeight="false" outlineLevel="0" collapsed="false">
      <c r="A194" s="26"/>
      <c r="B194" s="27"/>
      <c r="C194" s="27"/>
      <c r="D194" s="28"/>
      <c r="E194" s="29" t="str">
        <f aca="false">IF(C194="","",IFERROR(IF(INDEX(Categorie!$B$6:$B$45,MATCH(C194,Categorie!$A$6:$A$45,0))="","Tipo?",INDEX(Categorie!$B$6:$B$45,MATCH(C194,Categorie!$A$6:$A$45,0))),"Categoria?"))</f>
        <v/>
      </c>
      <c r="F194" s="30" t="str">
        <f aca="false">IF(A194="","",IFERROR(MONTH(A194),"Data?"))</f>
        <v/>
      </c>
      <c r="G194" s="31" t="str">
        <f aca="false">IF(A194="","",IFERROR(YEAR(A194),"Data?"))</f>
        <v/>
      </c>
    </row>
    <row r="195" customFormat="false" ht="15" hidden="false" customHeight="false" outlineLevel="0" collapsed="false">
      <c r="A195" s="26"/>
      <c r="B195" s="27"/>
      <c r="C195" s="27"/>
      <c r="D195" s="28"/>
      <c r="E195" s="29" t="str">
        <f aca="false">IF(C195="","",IFERROR(IF(INDEX(Categorie!$B$6:$B$45,MATCH(C195,Categorie!$A$6:$A$45,0))="","Tipo?",INDEX(Categorie!$B$6:$B$45,MATCH(C195,Categorie!$A$6:$A$45,0))),"Categoria?"))</f>
        <v/>
      </c>
      <c r="F195" s="30" t="str">
        <f aca="false">IF(A195="","",IFERROR(MONTH(A195),"Data?"))</f>
        <v/>
      </c>
      <c r="G195" s="31" t="str">
        <f aca="false">IF(A195="","",IFERROR(YEAR(A195),"Data?"))</f>
        <v/>
      </c>
    </row>
    <row r="196" customFormat="false" ht="15" hidden="false" customHeight="false" outlineLevel="0" collapsed="false">
      <c r="A196" s="26"/>
      <c r="B196" s="27"/>
      <c r="C196" s="27"/>
      <c r="D196" s="28"/>
      <c r="E196" s="29" t="str">
        <f aca="false">IF(C196="","",IFERROR(IF(INDEX(Categorie!$B$6:$B$45,MATCH(C196,Categorie!$A$6:$A$45,0))="","Tipo?",INDEX(Categorie!$B$6:$B$45,MATCH(C196,Categorie!$A$6:$A$45,0))),"Categoria?"))</f>
        <v/>
      </c>
      <c r="F196" s="30" t="str">
        <f aca="false">IF(A196="","",IFERROR(MONTH(A196),"Data?"))</f>
        <v/>
      </c>
      <c r="G196" s="31" t="str">
        <f aca="false">IF(A196="","",IFERROR(YEAR(A196),"Data?"))</f>
        <v/>
      </c>
    </row>
    <row r="197" customFormat="false" ht="15" hidden="false" customHeight="false" outlineLevel="0" collapsed="false">
      <c r="A197" s="26"/>
      <c r="B197" s="27"/>
      <c r="C197" s="27"/>
      <c r="D197" s="28"/>
      <c r="E197" s="29" t="str">
        <f aca="false">IF(C197="","",IFERROR(IF(INDEX(Categorie!$B$6:$B$45,MATCH(C197,Categorie!$A$6:$A$45,0))="","Tipo?",INDEX(Categorie!$B$6:$B$45,MATCH(C197,Categorie!$A$6:$A$45,0))),"Categoria?"))</f>
        <v/>
      </c>
      <c r="F197" s="30" t="str">
        <f aca="false">IF(A197="","",IFERROR(MONTH(A197),"Data?"))</f>
        <v/>
      </c>
      <c r="G197" s="31" t="str">
        <f aca="false">IF(A197="","",IFERROR(YEAR(A197),"Data?"))</f>
        <v/>
      </c>
    </row>
    <row r="198" customFormat="false" ht="15" hidden="false" customHeight="false" outlineLevel="0" collapsed="false">
      <c r="A198" s="26"/>
      <c r="B198" s="27"/>
      <c r="C198" s="27"/>
      <c r="D198" s="28"/>
      <c r="E198" s="29" t="str">
        <f aca="false">IF(C198="","",IFERROR(IF(INDEX(Categorie!$B$6:$B$45,MATCH(C198,Categorie!$A$6:$A$45,0))="","Tipo?",INDEX(Categorie!$B$6:$B$45,MATCH(C198,Categorie!$A$6:$A$45,0))),"Categoria?"))</f>
        <v/>
      </c>
      <c r="F198" s="30" t="str">
        <f aca="false">IF(A198="","",IFERROR(MONTH(A198),"Data?"))</f>
        <v/>
      </c>
      <c r="G198" s="31" t="str">
        <f aca="false">IF(A198="","",IFERROR(YEAR(A198),"Data?"))</f>
        <v/>
      </c>
    </row>
    <row r="199" customFormat="false" ht="15" hidden="false" customHeight="false" outlineLevel="0" collapsed="false">
      <c r="A199" s="26"/>
      <c r="B199" s="27"/>
      <c r="C199" s="27"/>
      <c r="D199" s="28"/>
      <c r="E199" s="29" t="str">
        <f aca="false">IF(C199="","",IFERROR(IF(INDEX(Categorie!$B$6:$B$45,MATCH(C199,Categorie!$A$6:$A$45,0))="","Tipo?",INDEX(Categorie!$B$6:$B$45,MATCH(C199,Categorie!$A$6:$A$45,0))),"Categoria?"))</f>
        <v/>
      </c>
      <c r="F199" s="30" t="str">
        <f aca="false">IF(A199="","",IFERROR(MONTH(A199),"Data?"))</f>
        <v/>
      </c>
      <c r="G199" s="31" t="str">
        <f aca="false">IF(A199="","",IFERROR(YEAR(A199),"Data?"))</f>
        <v/>
      </c>
    </row>
    <row r="200" customFormat="false" ht="15" hidden="false" customHeight="false" outlineLevel="0" collapsed="false">
      <c r="A200" s="26"/>
      <c r="B200" s="27"/>
      <c r="C200" s="27"/>
      <c r="D200" s="28"/>
      <c r="E200" s="29" t="str">
        <f aca="false">IF(C200="","",IFERROR(IF(INDEX(Categorie!$B$6:$B$45,MATCH(C200,Categorie!$A$6:$A$45,0))="","Tipo?",INDEX(Categorie!$B$6:$B$45,MATCH(C200,Categorie!$A$6:$A$45,0))),"Categoria?"))</f>
        <v/>
      </c>
      <c r="F200" s="30" t="str">
        <f aca="false">IF(A200="","",IFERROR(MONTH(A200),"Data?"))</f>
        <v/>
      </c>
      <c r="G200" s="31" t="str">
        <f aca="false">IF(A200="","",IFERROR(YEAR(A200),"Data?"))</f>
        <v/>
      </c>
    </row>
    <row r="201" customFormat="false" ht="15" hidden="false" customHeight="false" outlineLevel="0" collapsed="false">
      <c r="A201" s="26"/>
      <c r="B201" s="27"/>
      <c r="C201" s="27"/>
      <c r="D201" s="28"/>
      <c r="E201" s="29" t="str">
        <f aca="false">IF(C201="","",IFERROR(IF(INDEX(Categorie!$B$6:$B$45,MATCH(C201,Categorie!$A$6:$A$45,0))="","Tipo?",INDEX(Categorie!$B$6:$B$45,MATCH(C201,Categorie!$A$6:$A$45,0))),"Categoria?"))</f>
        <v/>
      </c>
      <c r="F201" s="30" t="str">
        <f aca="false">IF(A201="","",IFERROR(MONTH(A201),"Data?"))</f>
        <v/>
      </c>
      <c r="G201" s="31" t="str">
        <f aca="false">IF(A201="","",IFERROR(YEAR(A201),"Data?"))</f>
        <v/>
      </c>
    </row>
    <row r="202" customFormat="false" ht="15" hidden="false" customHeight="false" outlineLevel="0" collapsed="false">
      <c r="A202" s="26"/>
      <c r="B202" s="27"/>
      <c r="C202" s="27"/>
      <c r="D202" s="28"/>
      <c r="E202" s="29" t="str">
        <f aca="false">IF(C202="","",IFERROR(IF(INDEX(Categorie!$B$6:$B$45,MATCH(C202,Categorie!$A$6:$A$45,0))="","Tipo?",INDEX(Categorie!$B$6:$B$45,MATCH(C202,Categorie!$A$6:$A$45,0))),"Categoria?"))</f>
        <v/>
      </c>
      <c r="F202" s="30" t="str">
        <f aca="false">IF(A202="","",IFERROR(MONTH(A202),"Data?"))</f>
        <v/>
      </c>
      <c r="G202" s="31" t="str">
        <f aca="false">IF(A202="","",IFERROR(YEAR(A202),"Data?"))</f>
        <v/>
      </c>
    </row>
    <row r="203" customFormat="false" ht="15" hidden="false" customHeight="false" outlineLevel="0" collapsed="false">
      <c r="A203" s="26"/>
      <c r="B203" s="27"/>
      <c r="C203" s="27"/>
      <c r="D203" s="28"/>
      <c r="E203" s="29" t="str">
        <f aca="false">IF(C203="","",IFERROR(IF(INDEX(Categorie!$B$6:$B$45,MATCH(C203,Categorie!$A$6:$A$45,0))="","Tipo?",INDEX(Categorie!$B$6:$B$45,MATCH(C203,Categorie!$A$6:$A$45,0))),"Categoria?"))</f>
        <v/>
      </c>
      <c r="F203" s="30" t="str">
        <f aca="false">IF(A203="","",IFERROR(MONTH(A203),"Data?"))</f>
        <v/>
      </c>
      <c r="G203" s="31" t="str">
        <f aca="false">IF(A203="","",IFERROR(YEAR(A203),"Data?"))</f>
        <v/>
      </c>
    </row>
    <row r="204" customFormat="false" ht="15" hidden="false" customHeight="false" outlineLevel="0" collapsed="false">
      <c r="A204" s="26"/>
      <c r="B204" s="27"/>
      <c r="C204" s="27"/>
      <c r="D204" s="28"/>
      <c r="E204" s="29" t="str">
        <f aca="false">IF(C204="","",IFERROR(IF(INDEX(Categorie!$B$6:$B$45,MATCH(C204,Categorie!$A$6:$A$45,0))="","Tipo?",INDEX(Categorie!$B$6:$B$45,MATCH(C204,Categorie!$A$6:$A$45,0))),"Categoria?"))</f>
        <v/>
      </c>
      <c r="F204" s="30" t="str">
        <f aca="false">IF(A204="","",IFERROR(MONTH(A204),"Data?"))</f>
        <v/>
      </c>
      <c r="G204" s="31" t="str">
        <f aca="false">IF(A204="","",IFERROR(YEAR(A204),"Data?"))</f>
        <v/>
      </c>
    </row>
    <row r="205" customFormat="false" ht="15" hidden="false" customHeight="false" outlineLevel="0" collapsed="false">
      <c r="A205" s="26"/>
      <c r="B205" s="27"/>
      <c r="C205" s="27"/>
      <c r="D205" s="28"/>
      <c r="E205" s="29" t="str">
        <f aca="false">IF(C205="","",IFERROR(IF(INDEX(Categorie!$B$6:$B$45,MATCH(C205,Categorie!$A$6:$A$45,0))="","Tipo?",INDEX(Categorie!$B$6:$B$45,MATCH(C205,Categorie!$A$6:$A$45,0))),"Categoria?"))</f>
        <v/>
      </c>
      <c r="F205" s="30" t="str">
        <f aca="false">IF(A205="","",IFERROR(MONTH(A205),"Data?"))</f>
        <v/>
      </c>
      <c r="G205" s="31" t="str">
        <f aca="false">IF(A205="","",IFERROR(YEAR(A205),"Data?"))</f>
        <v/>
      </c>
    </row>
    <row r="206" customFormat="false" ht="15" hidden="false" customHeight="false" outlineLevel="0" collapsed="false">
      <c r="A206" s="26"/>
      <c r="B206" s="27"/>
      <c r="C206" s="27"/>
      <c r="D206" s="28"/>
      <c r="E206" s="29" t="str">
        <f aca="false">IF(C206="","",IFERROR(IF(INDEX(Categorie!$B$6:$B$45,MATCH(C206,Categorie!$A$6:$A$45,0))="","Tipo?",INDEX(Categorie!$B$6:$B$45,MATCH(C206,Categorie!$A$6:$A$45,0))),"Categoria?"))</f>
        <v/>
      </c>
      <c r="F206" s="30" t="str">
        <f aca="false">IF(A206="","",IFERROR(MONTH(A206),"Data?"))</f>
        <v/>
      </c>
      <c r="G206" s="31" t="str">
        <f aca="false">IF(A206="","",IFERROR(YEAR(A206),"Data?"))</f>
        <v/>
      </c>
    </row>
    <row r="207" customFormat="false" ht="15" hidden="false" customHeight="false" outlineLevel="0" collapsed="false">
      <c r="A207" s="26"/>
      <c r="B207" s="27"/>
      <c r="C207" s="27"/>
      <c r="D207" s="28"/>
      <c r="E207" s="29" t="str">
        <f aca="false">IF(C207="","",IFERROR(IF(INDEX(Categorie!$B$6:$B$45,MATCH(C207,Categorie!$A$6:$A$45,0))="","Tipo?",INDEX(Categorie!$B$6:$B$45,MATCH(C207,Categorie!$A$6:$A$45,0))),"Categoria?"))</f>
        <v/>
      </c>
      <c r="F207" s="30" t="str">
        <f aca="false">IF(A207="","",IFERROR(MONTH(A207),"Data?"))</f>
        <v/>
      </c>
      <c r="G207" s="31" t="str">
        <f aca="false">IF(A207="","",IFERROR(YEAR(A207),"Data?"))</f>
        <v/>
      </c>
    </row>
    <row r="208" customFormat="false" ht="15" hidden="false" customHeight="false" outlineLevel="0" collapsed="false">
      <c r="A208" s="26"/>
      <c r="B208" s="27"/>
      <c r="C208" s="27"/>
      <c r="D208" s="28"/>
      <c r="E208" s="29" t="str">
        <f aca="false">IF(C208="","",IFERROR(IF(INDEX(Categorie!$B$6:$B$45,MATCH(C208,Categorie!$A$6:$A$45,0))="","Tipo?",INDEX(Categorie!$B$6:$B$45,MATCH(C208,Categorie!$A$6:$A$45,0))),"Categoria?"))</f>
        <v/>
      </c>
      <c r="F208" s="30" t="str">
        <f aca="false">IF(A208="","",IFERROR(MONTH(A208),"Data?"))</f>
        <v/>
      </c>
      <c r="G208" s="31" t="str">
        <f aca="false">IF(A208="","",IFERROR(YEAR(A208),"Data?"))</f>
        <v/>
      </c>
    </row>
    <row r="209" customFormat="false" ht="15" hidden="false" customHeight="false" outlineLevel="0" collapsed="false">
      <c r="A209" s="26"/>
      <c r="B209" s="27"/>
      <c r="C209" s="27"/>
      <c r="D209" s="28"/>
      <c r="E209" s="29" t="str">
        <f aca="false">IF(C209="","",IFERROR(IF(INDEX(Categorie!$B$6:$B$45,MATCH(C209,Categorie!$A$6:$A$45,0))="","Tipo?",INDEX(Categorie!$B$6:$B$45,MATCH(C209,Categorie!$A$6:$A$45,0))),"Categoria?"))</f>
        <v/>
      </c>
      <c r="F209" s="30" t="str">
        <f aca="false">IF(A209="","",IFERROR(MONTH(A209),"Data?"))</f>
        <v/>
      </c>
      <c r="G209" s="31" t="str">
        <f aca="false">IF(A209="","",IFERROR(YEAR(A209),"Data?"))</f>
        <v/>
      </c>
    </row>
    <row r="210" customFormat="false" ht="15" hidden="false" customHeight="false" outlineLevel="0" collapsed="false">
      <c r="A210" s="26"/>
      <c r="B210" s="27"/>
      <c r="C210" s="27"/>
      <c r="D210" s="28"/>
      <c r="E210" s="29" t="str">
        <f aca="false">IF(C210="","",IFERROR(IF(INDEX(Categorie!$B$6:$B$45,MATCH(C210,Categorie!$A$6:$A$45,0))="","Tipo?",INDEX(Categorie!$B$6:$B$45,MATCH(C210,Categorie!$A$6:$A$45,0))),"Categoria?"))</f>
        <v/>
      </c>
      <c r="F210" s="30" t="str">
        <f aca="false">IF(A210="","",IFERROR(MONTH(A210),"Data?"))</f>
        <v/>
      </c>
      <c r="G210" s="31" t="str">
        <f aca="false">IF(A210="","",IFERROR(YEAR(A210),"Data?"))</f>
        <v/>
      </c>
    </row>
    <row r="211" customFormat="false" ht="15" hidden="false" customHeight="false" outlineLevel="0" collapsed="false">
      <c r="A211" s="26"/>
      <c r="B211" s="27"/>
      <c r="C211" s="27"/>
      <c r="D211" s="28"/>
      <c r="E211" s="29" t="str">
        <f aca="false">IF(C211="","",IFERROR(IF(INDEX(Categorie!$B$6:$B$45,MATCH(C211,Categorie!$A$6:$A$45,0))="","Tipo?",INDEX(Categorie!$B$6:$B$45,MATCH(C211,Categorie!$A$6:$A$45,0))),"Categoria?"))</f>
        <v/>
      </c>
      <c r="F211" s="30" t="str">
        <f aca="false">IF(A211="","",IFERROR(MONTH(A211),"Data?"))</f>
        <v/>
      </c>
      <c r="G211" s="31" t="str">
        <f aca="false">IF(A211="","",IFERROR(YEAR(A211),"Data?"))</f>
        <v/>
      </c>
    </row>
    <row r="212" customFormat="false" ht="15" hidden="false" customHeight="false" outlineLevel="0" collapsed="false">
      <c r="A212" s="26"/>
      <c r="B212" s="27"/>
      <c r="C212" s="27"/>
      <c r="D212" s="28"/>
      <c r="E212" s="29" t="str">
        <f aca="false">IF(C212="","",IFERROR(IF(INDEX(Categorie!$B$6:$B$45,MATCH(C212,Categorie!$A$6:$A$45,0))="","Tipo?",INDEX(Categorie!$B$6:$B$45,MATCH(C212,Categorie!$A$6:$A$45,0))),"Categoria?"))</f>
        <v/>
      </c>
      <c r="F212" s="30" t="str">
        <f aca="false">IF(A212="","",IFERROR(MONTH(A212),"Data?"))</f>
        <v/>
      </c>
      <c r="G212" s="31" t="str">
        <f aca="false">IF(A212="","",IFERROR(YEAR(A212),"Data?"))</f>
        <v/>
      </c>
    </row>
    <row r="213" customFormat="false" ht="15" hidden="false" customHeight="false" outlineLevel="0" collapsed="false">
      <c r="A213" s="26"/>
      <c r="B213" s="27"/>
      <c r="C213" s="27"/>
      <c r="D213" s="28"/>
      <c r="E213" s="29" t="str">
        <f aca="false">IF(C213="","",IFERROR(IF(INDEX(Categorie!$B$6:$B$45,MATCH(C213,Categorie!$A$6:$A$45,0))="","Tipo?",INDEX(Categorie!$B$6:$B$45,MATCH(C213,Categorie!$A$6:$A$45,0))),"Categoria?"))</f>
        <v/>
      </c>
      <c r="F213" s="30" t="str">
        <f aca="false">IF(A213="","",IFERROR(MONTH(A213),"Data?"))</f>
        <v/>
      </c>
      <c r="G213" s="31" t="str">
        <f aca="false">IF(A213="","",IFERROR(YEAR(A213),"Data?"))</f>
        <v/>
      </c>
    </row>
    <row r="214" customFormat="false" ht="15" hidden="false" customHeight="false" outlineLevel="0" collapsed="false">
      <c r="A214" s="26"/>
      <c r="B214" s="27"/>
      <c r="C214" s="27"/>
      <c r="D214" s="28"/>
      <c r="E214" s="29" t="str">
        <f aca="false">IF(C214="","",IFERROR(IF(INDEX(Categorie!$B$6:$B$45,MATCH(C214,Categorie!$A$6:$A$45,0))="","Tipo?",INDEX(Categorie!$B$6:$B$45,MATCH(C214,Categorie!$A$6:$A$45,0))),"Categoria?"))</f>
        <v/>
      </c>
      <c r="F214" s="30" t="str">
        <f aca="false">IF(A214="","",IFERROR(MONTH(A214),"Data?"))</f>
        <v/>
      </c>
      <c r="G214" s="31" t="str">
        <f aca="false">IF(A214="","",IFERROR(YEAR(A214),"Data?"))</f>
        <v/>
      </c>
    </row>
    <row r="215" customFormat="false" ht="15" hidden="false" customHeight="false" outlineLevel="0" collapsed="false">
      <c r="A215" s="26"/>
      <c r="B215" s="27"/>
      <c r="C215" s="27"/>
      <c r="D215" s="28"/>
      <c r="E215" s="29" t="str">
        <f aca="false">IF(C215="","",IFERROR(IF(INDEX(Categorie!$B$6:$B$45,MATCH(C215,Categorie!$A$6:$A$45,0))="","Tipo?",INDEX(Categorie!$B$6:$B$45,MATCH(C215,Categorie!$A$6:$A$45,0))),"Categoria?"))</f>
        <v/>
      </c>
      <c r="F215" s="30" t="str">
        <f aca="false">IF(A215="","",IFERROR(MONTH(A215),"Data?"))</f>
        <v/>
      </c>
      <c r="G215" s="31" t="str">
        <f aca="false">IF(A215="","",IFERROR(YEAR(A215),"Data?"))</f>
        <v/>
      </c>
    </row>
    <row r="216" customFormat="false" ht="15" hidden="false" customHeight="false" outlineLevel="0" collapsed="false">
      <c r="A216" s="26"/>
      <c r="B216" s="27"/>
      <c r="C216" s="27"/>
      <c r="D216" s="28"/>
      <c r="E216" s="29" t="str">
        <f aca="false">IF(C216="","",IFERROR(IF(INDEX(Categorie!$B$6:$B$45,MATCH(C216,Categorie!$A$6:$A$45,0))="","Tipo?",INDEX(Categorie!$B$6:$B$45,MATCH(C216,Categorie!$A$6:$A$45,0))),"Categoria?"))</f>
        <v/>
      </c>
      <c r="F216" s="30" t="str">
        <f aca="false">IF(A216="","",IFERROR(MONTH(A216),"Data?"))</f>
        <v/>
      </c>
      <c r="G216" s="31" t="str">
        <f aca="false">IF(A216="","",IFERROR(YEAR(A216),"Data?"))</f>
        <v/>
      </c>
    </row>
    <row r="217" customFormat="false" ht="15" hidden="false" customHeight="false" outlineLevel="0" collapsed="false">
      <c r="A217" s="26"/>
      <c r="B217" s="27"/>
      <c r="C217" s="27"/>
      <c r="D217" s="28"/>
      <c r="E217" s="29" t="str">
        <f aca="false">IF(C217="","",IFERROR(IF(INDEX(Categorie!$B$6:$B$45,MATCH(C217,Categorie!$A$6:$A$45,0))="","Tipo?",INDEX(Categorie!$B$6:$B$45,MATCH(C217,Categorie!$A$6:$A$45,0))),"Categoria?"))</f>
        <v/>
      </c>
      <c r="F217" s="30" t="str">
        <f aca="false">IF(A217="","",IFERROR(MONTH(A217),"Data?"))</f>
        <v/>
      </c>
      <c r="G217" s="31" t="str">
        <f aca="false">IF(A217="","",IFERROR(YEAR(A217),"Data?"))</f>
        <v/>
      </c>
    </row>
    <row r="218" customFormat="false" ht="15" hidden="false" customHeight="false" outlineLevel="0" collapsed="false">
      <c r="A218" s="26"/>
      <c r="B218" s="27"/>
      <c r="C218" s="27"/>
      <c r="D218" s="28"/>
      <c r="E218" s="29" t="str">
        <f aca="false">IF(C218="","",IFERROR(IF(INDEX(Categorie!$B$6:$B$45,MATCH(C218,Categorie!$A$6:$A$45,0))="","Tipo?",INDEX(Categorie!$B$6:$B$45,MATCH(C218,Categorie!$A$6:$A$45,0))),"Categoria?"))</f>
        <v/>
      </c>
      <c r="F218" s="30" t="str">
        <f aca="false">IF(A218="","",IFERROR(MONTH(A218),"Data?"))</f>
        <v/>
      </c>
      <c r="G218" s="31" t="str">
        <f aca="false">IF(A218="","",IFERROR(YEAR(A218),"Data?"))</f>
        <v/>
      </c>
    </row>
    <row r="219" customFormat="false" ht="15" hidden="false" customHeight="false" outlineLevel="0" collapsed="false">
      <c r="A219" s="26"/>
      <c r="B219" s="27"/>
      <c r="C219" s="27"/>
      <c r="D219" s="28"/>
      <c r="E219" s="29" t="str">
        <f aca="false">IF(C219="","",IFERROR(IF(INDEX(Categorie!$B$6:$B$45,MATCH(C219,Categorie!$A$6:$A$45,0))="","Tipo?",INDEX(Categorie!$B$6:$B$45,MATCH(C219,Categorie!$A$6:$A$45,0))),"Categoria?"))</f>
        <v/>
      </c>
      <c r="F219" s="30" t="str">
        <f aca="false">IF(A219="","",IFERROR(MONTH(A219),"Data?"))</f>
        <v/>
      </c>
      <c r="G219" s="31" t="str">
        <f aca="false">IF(A219="","",IFERROR(YEAR(A219),"Data?"))</f>
        <v/>
      </c>
    </row>
    <row r="220" customFormat="false" ht="15" hidden="false" customHeight="false" outlineLevel="0" collapsed="false">
      <c r="A220" s="26"/>
      <c r="B220" s="27"/>
      <c r="C220" s="27"/>
      <c r="D220" s="28"/>
      <c r="E220" s="29" t="str">
        <f aca="false">IF(C220="","",IFERROR(IF(INDEX(Categorie!$B$6:$B$45,MATCH(C220,Categorie!$A$6:$A$45,0))="","Tipo?",INDEX(Categorie!$B$6:$B$45,MATCH(C220,Categorie!$A$6:$A$45,0))),"Categoria?"))</f>
        <v/>
      </c>
      <c r="F220" s="30" t="str">
        <f aca="false">IF(A220="","",IFERROR(MONTH(A220),"Data?"))</f>
        <v/>
      </c>
      <c r="G220" s="31" t="str">
        <f aca="false">IF(A220="","",IFERROR(YEAR(A220),"Data?"))</f>
        <v/>
      </c>
    </row>
    <row r="221" customFormat="false" ht="15" hidden="false" customHeight="false" outlineLevel="0" collapsed="false">
      <c r="A221" s="26"/>
      <c r="B221" s="27"/>
      <c r="C221" s="27"/>
      <c r="D221" s="28"/>
      <c r="E221" s="29" t="str">
        <f aca="false">IF(C221="","",IFERROR(IF(INDEX(Categorie!$B$6:$B$45,MATCH(C221,Categorie!$A$6:$A$45,0))="","Tipo?",INDEX(Categorie!$B$6:$B$45,MATCH(C221,Categorie!$A$6:$A$45,0))),"Categoria?"))</f>
        <v/>
      </c>
      <c r="F221" s="30" t="str">
        <f aca="false">IF(A221="","",IFERROR(MONTH(A221),"Data?"))</f>
        <v/>
      </c>
      <c r="G221" s="31" t="str">
        <f aca="false">IF(A221="","",IFERROR(YEAR(A221),"Data?"))</f>
        <v/>
      </c>
    </row>
    <row r="222" customFormat="false" ht="15" hidden="false" customHeight="false" outlineLevel="0" collapsed="false">
      <c r="A222" s="26"/>
      <c r="B222" s="27"/>
      <c r="C222" s="27"/>
      <c r="D222" s="28"/>
      <c r="E222" s="29" t="str">
        <f aca="false">IF(C222="","",IFERROR(IF(INDEX(Categorie!$B$6:$B$45,MATCH(C222,Categorie!$A$6:$A$45,0))="","Tipo?",INDEX(Categorie!$B$6:$B$45,MATCH(C222,Categorie!$A$6:$A$45,0))),"Categoria?"))</f>
        <v/>
      </c>
      <c r="F222" s="30" t="str">
        <f aca="false">IF(A222="","",IFERROR(MONTH(A222),"Data?"))</f>
        <v/>
      </c>
      <c r="G222" s="31" t="str">
        <f aca="false">IF(A222="","",IFERROR(YEAR(A222),"Data?"))</f>
        <v/>
      </c>
    </row>
    <row r="223" customFormat="false" ht="15" hidden="false" customHeight="false" outlineLevel="0" collapsed="false">
      <c r="A223" s="26"/>
      <c r="B223" s="27"/>
      <c r="C223" s="27"/>
      <c r="D223" s="28"/>
      <c r="E223" s="29" t="str">
        <f aca="false">IF(C223="","",IFERROR(IF(INDEX(Categorie!$B$6:$B$45,MATCH(C223,Categorie!$A$6:$A$45,0))="","Tipo?",INDEX(Categorie!$B$6:$B$45,MATCH(C223,Categorie!$A$6:$A$45,0))),"Categoria?"))</f>
        <v/>
      </c>
      <c r="F223" s="30" t="str">
        <f aca="false">IF(A223="","",IFERROR(MONTH(A223),"Data?"))</f>
        <v/>
      </c>
      <c r="G223" s="31" t="str">
        <f aca="false">IF(A223="","",IFERROR(YEAR(A223),"Data?"))</f>
        <v/>
      </c>
    </row>
    <row r="224" customFormat="false" ht="15" hidden="false" customHeight="false" outlineLevel="0" collapsed="false">
      <c r="A224" s="26"/>
      <c r="B224" s="27"/>
      <c r="C224" s="27"/>
      <c r="D224" s="28"/>
      <c r="E224" s="29" t="str">
        <f aca="false">IF(C224="","",IFERROR(IF(INDEX(Categorie!$B$6:$B$45,MATCH(C224,Categorie!$A$6:$A$45,0))="","Tipo?",INDEX(Categorie!$B$6:$B$45,MATCH(C224,Categorie!$A$6:$A$45,0))),"Categoria?"))</f>
        <v/>
      </c>
      <c r="F224" s="30" t="str">
        <f aca="false">IF(A224="","",IFERROR(MONTH(A224),"Data?"))</f>
        <v/>
      </c>
      <c r="G224" s="31" t="str">
        <f aca="false">IF(A224="","",IFERROR(YEAR(A224),"Data?"))</f>
        <v/>
      </c>
    </row>
    <row r="225" customFormat="false" ht="15" hidden="false" customHeight="false" outlineLevel="0" collapsed="false">
      <c r="A225" s="26"/>
      <c r="B225" s="27"/>
      <c r="C225" s="27"/>
      <c r="D225" s="28"/>
      <c r="E225" s="29" t="str">
        <f aca="false">IF(C225="","",IFERROR(IF(INDEX(Categorie!$B$6:$B$45,MATCH(C225,Categorie!$A$6:$A$45,0))="","Tipo?",INDEX(Categorie!$B$6:$B$45,MATCH(C225,Categorie!$A$6:$A$45,0))),"Categoria?"))</f>
        <v/>
      </c>
      <c r="F225" s="30" t="str">
        <f aca="false">IF(A225="","",IFERROR(MONTH(A225),"Data?"))</f>
        <v/>
      </c>
      <c r="G225" s="31" t="str">
        <f aca="false">IF(A225="","",IFERROR(YEAR(A225),"Data?"))</f>
        <v/>
      </c>
    </row>
    <row r="226" customFormat="false" ht="15" hidden="false" customHeight="false" outlineLevel="0" collapsed="false">
      <c r="A226" s="26"/>
      <c r="B226" s="27"/>
      <c r="C226" s="27"/>
      <c r="D226" s="28"/>
      <c r="E226" s="29" t="str">
        <f aca="false">IF(C226="","",IFERROR(IF(INDEX(Categorie!$B$6:$B$45,MATCH(C226,Categorie!$A$6:$A$45,0))="","Tipo?",INDEX(Categorie!$B$6:$B$45,MATCH(C226,Categorie!$A$6:$A$45,0))),"Categoria?"))</f>
        <v/>
      </c>
      <c r="F226" s="30" t="str">
        <f aca="false">IF(A226="","",IFERROR(MONTH(A226),"Data?"))</f>
        <v/>
      </c>
      <c r="G226" s="31" t="str">
        <f aca="false">IF(A226="","",IFERROR(YEAR(A226),"Data?"))</f>
        <v/>
      </c>
    </row>
    <row r="227" customFormat="false" ht="15" hidden="false" customHeight="false" outlineLevel="0" collapsed="false">
      <c r="A227" s="26"/>
      <c r="B227" s="27"/>
      <c r="C227" s="27"/>
      <c r="D227" s="28"/>
      <c r="E227" s="29" t="str">
        <f aca="false">IF(C227="","",IFERROR(IF(INDEX(Categorie!$B$6:$B$45,MATCH(C227,Categorie!$A$6:$A$45,0))="","Tipo?",INDEX(Categorie!$B$6:$B$45,MATCH(C227,Categorie!$A$6:$A$45,0))),"Categoria?"))</f>
        <v/>
      </c>
      <c r="F227" s="30" t="str">
        <f aca="false">IF(A227="","",IFERROR(MONTH(A227),"Data?"))</f>
        <v/>
      </c>
      <c r="G227" s="31" t="str">
        <f aca="false">IF(A227="","",IFERROR(YEAR(A227),"Data?"))</f>
        <v/>
      </c>
    </row>
    <row r="228" customFormat="false" ht="15" hidden="false" customHeight="false" outlineLevel="0" collapsed="false">
      <c r="A228" s="26"/>
      <c r="B228" s="27"/>
      <c r="C228" s="27"/>
      <c r="D228" s="28"/>
      <c r="E228" s="29" t="str">
        <f aca="false">IF(C228="","",IFERROR(IF(INDEX(Categorie!$B$6:$B$45,MATCH(C228,Categorie!$A$6:$A$45,0))="","Tipo?",INDEX(Categorie!$B$6:$B$45,MATCH(C228,Categorie!$A$6:$A$45,0))),"Categoria?"))</f>
        <v/>
      </c>
      <c r="F228" s="30" t="str">
        <f aca="false">IF(A228="","",IFERROR(MONTH(A228),"Data?"))</f>
        <v/>
      </c>
      <c r="G228" s="31" t="str">
        <f aca="false">IF(A228="","",IFERROR(YEAR(A228),"Data?"))</f>
        <v/>
      </c>
    </row>
    <row r="229" customFormat="false" ht="15" hidden="false" customHeight="false" outlineLevel="0" collapsed="false">
      <c r="A229" s="26"/>
      <c r="B229" s="27"/>
      <c r="C229" s="27"/>
      <c r="D229" s="28"/>
      <c r="E229" s="29" t="str">
        <f aca="false">IF(C229="","",IFERROR(IF(INDEX(Categorie!$B$6:$B$45,MATCH(C229,Categorie!$A$6:$A$45,0))="","Tipo?",INDEX(Categorie!$B$6:$B$45,MATCH(C229,Categorie!$A$6:$A$45,0))),"Categoria?"))</f>
        <v/>
      </c>
      <c r="F229" s="30" t="str">
        <f aca="false">IF(A229="","",IFERROR(MONTH(A229),"Data?"))</f>
        <v/>
      </c>
      <c r="G229" s="31" t="str">
        <f aca="false">IF(A229="","",IFERROR(YEAR(A229),"Data?"))</f>
        <v/>
      </c>
    </row>
    <row r="230" customFormat="false" ht="15" hidden="false" customHeight="false" outlineLevel="0" collapsed="false">
      <c r="A230" s="26"/>
      <c r="B230" s="27"/>
      <c r="C230" s="27"/>
      <c r="D230" s="28"/>
      <c r="E230" s="29" t="str">
        <f aca="false">IF(C230="","",IFERROR(IF(INDEX(Categorie!$B$6:$B$45,MATCH(C230,Categorie!$A$6:$A$45,0))="","Tipo?",INDEX(Categorie!$B$6:$B$45,MATCH(C230,Categorie!$A$6:$A$45,0))),"Categoria?"))</f>
        <v/>
      </c>
      <c r="F230" s="30" t="str">
        <f aca="false">IF(A230="","",IFERROR(MONTH(A230),"Data?"))</f>
        <v/>
      </c>
      <c r="G230" s="31" t="str">
        <f aca="false">IF(A230="","",IFERROR(YEAR(A230),"Data?"))</f>
        <v/>
      </c>
    </row>
    <row r="231" customFormat="false" ht="15" hidden="false" customHeight="false" outlineLevel="0" collapsed="false">
      <c r="A231" s="26"/>
      <c r="B231" s="27"/>
      <c r="C231" s="27"/>
      <c r="D231" s="28"/>
      <c r="E231" s="29" t="str">
        <f aca="false">IF(C231="","",IFERROR(IF(INDEX(Categorie!$B$6:$B$45,MATCH(C231,Categorie!$A$6:$A$45,0))="","Tipo?",INDEX(Categorie!$B$6:$B$45,MATCH(C231,Categorie!$A$6:$A$45,0))),"Categoria?"))</f>
        <v/>
      </c>
      <c r="F231" s="30" t="str">
        <f aca="false">IF(A231="","",IFERROR(MONTH(A231),"Data?"))</f>
        <v/>
      </c>
      <c r="G231" s="31" t="str">
        <f aca="false">IF(A231="","",IFERROR(YEAR(A231),"Data?"))</f>
        <v/>
      </c>
    </row>
    <row r="232" customFormat="false" ht="15" hidden="false" customHeight="false" outlineLevel="0" collapsed="false">
      <c r="A232" s="26"/>
      <c r="B232" s="27"/>
      <c r="C232" s="27"/>
      <c r="D232" s="28"/>
      <c r="E232" s="29" t="str">
        <f aca="false">IF(C232="","",IFERROR(IF(INDEX(Categorie!$B$6:$B$45,MATCH(C232,Categorie!$A$6:$A$45,0))="","Tipo?",INDEX(Categorie!$B$6:$B$45,MATCH(C232,Categorie!$A$6:$A$45,0))),"Categoria?"))</f>
        <v/>
      </c>
      <c r="F232" s="30" t="str">
        <f aca="false">IF(A232="","",IFERROR(MONTH(A232),"Data?"))</f>
        <v/>
      </c>
      <c r="G232" s="31" t="str">
        <f aca="false">IF(A232="","",IFERROR(YEAR(A232),"Data?"))</f>
        <v/>
      </c>
    </row>
    <row r="233" customFormat="false" ht="15" hidden="false" customHeight="false" outlineLevel="0" collapsed="false">
      <c r="A233" s="26"/>
      <c r="B233" s="27"/>
      <c r="C233" s="27"/>
      <c r="D233" s="28"/>
      <c r="E233" s="29" t="str">
        <f aca="false">IF(C233="","",IFERROR(IF(INDEX(Categorie!$B$6:$B$45,MATCH(C233,Categorie!$A$6:$A$45,0))="","Tipo?",INDEX(Categorie!$B$6:$B$45,MATCH(C233,Categorie!$A$6:$A$45,0))),"Categoria?"))</f>
        <v/>
      </c>
      <c r="F233" s="30" t="str">
        <f aca="false">IF(A233="","",IFERROR(MONTH(A233),"Data?"))</f>
        <v/>
      </c>
      <c r="G233" s="31" t="str">
        <f aca="false">IF(A233="","",IFERROR(YEAR(A233),"Data?"))</f>
        <v/>
      </c>
    </row>
    <row r="234" customFormat="false" ht="15" hidden="false" customHeight="false" outlineLevel="0" collapsed="false">
      <c r="A234" s="26"/>
      <c r="B234" s="27"/>
      <c r="C234" s="27"/>
      <c r="D234" s="28"/>
      <c r="E234" s="29" t="str">
        <f aca="false">IF(C234="","",IFERROR(IF(INDEX(Categorie!$B$6:$B$45,MATCH(C234,Categorie!$A$6:$A$45,0))="","Tipo?",INDEX(Categorie!$B$6:$B$45,MATCH(C234,Categorie!$A$6:$A$45,0))),"Categoria?"))</f>
        <v/>
      </c>
      <c r="F234" s="30" t="str">
        <f aca="false">IF(A234="","",IFERROR(MONTH(A234),"Data?"))</f>
        <v/>
      </c>
      <c r="G234" s="31" t="str">
        <f aca="false">IF(A234="","",IFERROR(YEAR(A234),"Data?"))</f>
        <v/>
      </c>
    </row>
    <row r="235" customFormat="false" ht="15" hidden="false" customHeight="false" outlineLevel="0" collapsed="false">
      <c r="A235" s="26"/>
      <c r="B235" s="27"/>
      <c r="C235" s="27"/>
      <c r="D235" s="28"/>
      <c r="E235" s="29" t="str">
        <f aca="false">IF(C235="","",IFERROR(IF(INDEX(Categorie!$B$6:$B$45,MATCH(C235,Categorie!$A$6:$A$45,0))="","Tipo?",INDEX(Categorie!$B$6:$B$45,MATCH(C235,Categorie!$A$6:$A$45,0))),"Categoria?"))</f>
        <v/>
      </c>
      <c r="F235" s="30" t="str">
        <f aca="false">IF(A235="","",IFERROR(MONTH(A235),"Data?"))</f>
        <v/>
      </c>
      <c r="G235" s="31" t="str">
        <f aca="false">IF(A235="","",IFERROR(YEAR(A235),"Data?"))</f>
        <v/>
      </c>
    </row>
    <row r="236" customFormat="false" ht="15" hidden="false" customHeight="false" outlineLevel="0" collapsed="false">
      <c r="A236" s="26"/>
      <c r="B236" s="27"/>
      <c r="C236" s="27"/>
      <c r="D236" s="28"/>
      <c r="E236" s="29" t="str">
        <f aca="false">IF(C236="","",IFERROR(IF(INDEX(Categorie!$B$6:$B$45,MATCH(C236,Categorie!$A$6:$A$45,0))="","Tipo?",INDEX(Categorie!$B$6:$B$45,MATCH(C236,Categorie!$A$6:$A$45,0))),"Categoria?"))</f>
        <v/>
      </c>
      <c r="F236" s="30" t="str">
        <f aca="false">IF(A236="","",IFERROR(MONTH(A236),"Data?"))</f>
        <v/>
      </c>
      <c r="G236" s="31" t="str">
        <f aca="false">IF(A236="","",IFERROR(YEAR(A236),"Data?"))</f>
        <v/>
      </c>
    </row>
    <row r="237" customFormat="false" ht="15" hidden="false" customHeight="false" outlineLevel="0" collapsed="false">
      <c r="A237" s="26"/>
      <c r="B237" s="27"/>
      <c r="C237" s="27"/>
      <c r="D237" s="28"/>
      <c r="E237" s="29" t="str">
        <f aca="false">IF(C237="","",IFERROR(IF(INDEX(Categorie!$B$6:$B$45,MATCH(C237,Categorie!$A$6:$A$45,0))="","Tipo?",INDEX(Categorie!$B$6:$B$45,MATCH(C237,Categorie!$A$6:$A$45,0))),"Categoria?"))</f>
        <v/>
      </c>
      <c r="F237" s="30" t="str">
        <f aca="false">IF(A237="","",IFERROR(MONTH(A237),"Data?"))</f>
        <v/>
      </c>
      <c r="G237" s="31" t="str">
        <f aca="false">IF(A237="","",IFERROR(YEAR(A237),"Data?"))</f>
        <v/>
      </c>
    </row>
    <row r="238" customFormat="false" ht="15" hidden="false" customHeight="false" outlineLevel="0" collapsed="false">
      <c r="A238" s="26"/>
      <c r="B238" s="27"/>
      <c r="C238" s="27"/>
      <c r="D238" s="28"/>
      <c r="E238" s="29" t="str">
        <f aca="false">IF(C238="","",IFERROR(IF(INDEX(Categorie!$B$6:$B$45,MATCH(C238,Categorie!$A$6:$A$45,0))="","Tipo?",INDEX(Categorie!$B$6:$B$45,MATCH(C238,Categorie!$A$6:$A$45,0))),"Categoria?"))</f>
        <v/>
      </c>
      <c r="F238" s="30" t="str">
        <f aca="false">IF(A238="","",IFERROR(MONTH(A238),"Data?"))</f>
        <v/>
      </c>
      <c r="G238" s="31" t="str">
        <f aca="false">IF(A238="","",IFERROR(YEAR(A238),"Data?"))</f>
        <v/>
      </c>
    </row>
    <row r="239" customFormat="false" ht="15" hidden="false" customHeight="false" outlineLevel="0" collapsed="false">
      <c r="A239" s="26"/>
      <c r="B239" s="27"/>
      <c r="C239" s="27"/>
      <c r="D239" s="28"/>
      <c r="E239" s="29" t="str">
        <f aca="false">IF(C239="","",IFERROR(IF(INDEX(Categorie!$B$6:$B$45,MATCH(C239,Categorie!$A$6:$A$45,0))="","Tipo?",INDEX(Categorie!$B$6:$B$45,MATCH(C239,Categorie!$A$6:$A$45,0))),"Categoria?"))</f>
        <v/>
      </c>
      <c r="F239" s="30" t="str">
        <f aca="false">IF(A239="","",IFERROR(MONTH(A239),"Data?"))</f>
        <v/>
      </c>
      <c r="G239" s="31" t="str">
        <f aca="false">IF(A239="","",IFERROR(YEAR(A239),"Data?"))</f>
        <v/>
      </c>
    </row>
    <row r="240" customFormat="false" ht="15" hidden="false" customHeight="false" outlineLevel="0" collapsed="false">
      <c r="A240" s="26"/>
      <c r="B240" s="27"/>
      <c r="C240" s="27"/>
      <c r="D240" s="28"/>
      <c r="E240" s="29" t="str">
        <f aca="false">IF(C240="","",IFERROR(IF(INDEX(Categorie!$B$6:$B$45,MATCH(C240,Categorie!$A$6:$A$45,0))="","Tipo?",INDEX(Categorie!$B$6:$B$45,MATCH(C240,Categorie!$A$6:$A$45,0))),"Categoria?"))</f>
        <v/>
      </c>
      <c r="F240" s="30" t="str">
        <f aca="false">IF(A240="","",IFERROR(MONTH(A240),"Data?"))</f>
        <v/>
      </c>
      <c r="G240" s="31" t="str">
        <f aca="false">IF(A240="","",IFERROR(YEAR(A240),"Data?"))</f>
        <v/>
      </c>
    </row>
    <row r="241" customFormat="false" ht="15" hidden="false" customHeight="false" outlineLevel="0" collapsed="false">
      <c r="A241" s="26"/>
      <c r="B241" s="27"/>
      <c r="C241" s="27"/>
      <c r="D241" s="28"/>
      <c r="E241" s="29" t="str">
        <f aca="false">IF(C241="","",IFERROR(IF(INDEX(Categorie!$B$6:$B$45,MATCH(C241,Categorie!$A$6:$A$45,0))="","Tipo?",INDEX(Categorie!$B$6:$B$45,MATCH(C241,Categorie!$A$6:$A$45,0))),"Categoria?"))</f>
        <v/>
      </c>
      <c r="F241" s="30" t="str">
        <f aca="false">IF(A241="","",IFERROR(MONTH(A241),"Data?"))</f>
        <v/>
      </c>
      <c r="G241" s="31" t="str">
        <f aca="false">IF(A241="","",IFERROR(YEAR(A241),"Data?"))</f>
        <v/>
      </c>
    </row>
    <row r="242" customFormat="false" ht="15" hidden="false" customHeight="false" outlineLevel="0" collapsed="false">
      <c r="A242" s="26"/>
      <c r="B242" s="27"/>
      <c r="C242" s="27"/>
      <c r="D242" s="28"/>
      <c r="E242" s="29" t="str">
        <f aca="false">IF(C242="","",IFERROR(IF(INDEX(Categorie!$B$6:$B$45,MATCH(C242,Categorie!$A$6:$A$45,0))="","Tipo?",INDEX(Categorie!$B$6:$B$45,MATCH(C242,Categorie!$A$6:$A$45,0))),"Categoria?"))</f>
        <v/>
      </c>
      <c r="F242" s="30" t="str">
        <f aca="false">IF(A242="","",IFERROR(MONTH(A242),"Data?"))</f>
        <v/>
      </c>
      <c r="G242" s="31" t="str">
        <f aca="false">IF(A242="","",IFERROR(YEAR(A242),"Data?"))</f>
        <v/>
      </c>
    </row>
    <row r="243" customFormat="false" ht="15" hidden="false" customHeight="false" outlineLevel="0" collapsed="false">
      <c r="A243" s="26"/>
      <c r="B243" s="27"/>
      <c r="C243" s="27"/>
      <c r="D243" s="28"/>
      <c r="E243" s="29" t="str">
        <f aca="false">IF(C243="","",IFERROR(IF(INDEX(Categorie!$B$6:$B$45,MATCH(C243,Categorie!$A$6:$A$45,0))="","Tipo?",INDEX(Categorie!$B$6:$B$45,MATCH(C243,Categorie!$A$6:$A$45,0))),"Categoria?"))</f>
        <v/>
      </c>
      <c r="F243" s="30" t="str">
        <f aca="false">IF(A243="","",IFERROR(MONTH(A243),"Data?"))</f>
        <v/>
      </c>
      <c r="G243" s="31" t="str">
        <f aca="false">IF(A243="","",IFERROR(YEAR(A243),"Data?"))</f>
        <v/>
      </c>
    </row>
    <row r="244" customFormat="false" ht="15" hidden="false" customHeight="false" outlineLevel="0" collapsed="false">
      <c r="A244" s="26"/>
      <c r="B244" s="27"/>
      <c r="C244" s="27"/>
      <c r="D244" s="28"/>
      <c r="E244" s="29" t="str">
        <f aca="false">IF(C244="","",IFERROR(IF(INDEX(Categorie!$B$6:$B$45,MATCH(C244,Categorie!$A$6:$A$45,0))="","Tipo?",INDEX(Categorie!$B$6:$B$45,MATCH(C244,Categorie!$A$6:$A$45,0))),"Categoria?"))</f>
        <v/>
      </c>
      <c r="F244" s="30" t="str">
        <f aca="false">IF(A244="","",IFERROR(MONTH(A244),"Data?"))</f>
        <v/>
      </c>
      <c r="G244" s="31" t="str">
        <f aca="false">IF(A244="","",IFERROR(YEAR(A244),"Data?"))</f>
        <v/>
      </c>
    </row>
    <row r="245" customFormat="false" ht="15" hidden="false" customHeight="false" outlineLevel="0" collapsed="false">
      <c r="A245" s="26"/>
      <c r="B245" s="27"/>
      <c r="C245" s="27"/>
      <c r="D245" s="28"/>
      <c r="E245" s="29" t="str">
        <f aca="false">IF(C245="","",IFERROR(IF(INDEX(Categorie!$B$6:$B$45,MATCH(C245,Categorie!$A$6:$A$45,0))="","Tipo?",INDEX(Categorie!$B$6:$B$45,MATCH(C245,Categorie!$A$6:$A$45,0))),"Categoria?"))</f>
        <v/>
      </c>
      <c r="F245" s="30" t="str">
        <f aca="false">IF(A245="","",IFERROR(MONTH(A245),"Data?"))</f>
        <v/>
      </c>
      <c r="G245" s="31" t="str">
        <f aca="false">IF(A245="","",IFERROR(YEAR(A245),"Data?"))</f>
        <v/>
      </c>
    </row>
    <row r="246" customFormat="false" ht="15" hidden="false" customHeight="false" outlineLevel="0" collapsed="false">
      <c r="A246" s="26"/>
      <c r="B246" s="27"/>
      <c r="C246" s="27"/>
      <c r="D246" s="28"/>
      <c r="E246" s="29" t="str">
        <f aca="false">IF(C246="","",IFERROR(IF(INDEX(Categorie!$B$6:$B$45,MATCH(C246,Categorie!$A$6:$A$45,0))="","Tipo?",INDEX(Categorie!$B$6:$B$45,MATCH(C246,Categorie!$A$6:$A$45,0))),"Categoria?"))</f>
        <v/>
      </c>
      <c r="F246" s="30" t="str">
        <f aca="false">IF(A246="","",IFERROR(MONTH(A246),"Data?"))</f>
        <v/>
      </c>
      <c r="G246" s="31" t="str">
        <f aca="false">IF(A246="","",IFERROR(YEAR(A246),"Data?"))</f>
        <v/>
      </c>
    </row>
    <row r="247" customFormat="false" ht="15" hidden="false" customHeight="false" outlineLevel="0" collapsed="false">
      <c r="A247" s="26"/>
      <c r="B247" s="27"/>
      <c r="C247" s="27"/>
      <c r="D247" s="28"/>
      <c r="E247" s="29" t="str">
        <f aca="false">IF(C247="","",IFERROR(IF(INDEX(Categorie!$B$6:$B$45,MATCH(C247,Categorie!$A$6:$A$45,0))="","Tipo?",INDEX(Categorie!$B$6:$B$45,MATCH(C247,Categorie!$A$6:$A$45,0))),"Categoria?"))</f>
        <v/>
      </c>
      <c r="F247" s="30" t="str">
        <f aca="false">IF(A247="","",IFERROR(MONTH(A247),"Data?"))</f>
        <v/>
      </c>
      <c r="G247" s="31" t="str">
        <f aca="false">IF(A247="","",IFERROR(YEAR(A247),"Data?"))</f>
        <v/>
      </c>
    </row>
    <row r="248" customFormat="false" ht="15" hidden="false" customHeight="false" outlineLevel="0" collapsed="false">
      <c r="A248" s="26"/>
      <c r="B248" s="27"/>
      <c r="C248" s="27"/>
      <c r="D248" s="28"/>
      <c r="E248" s="29" t="str">
        <f aca="false">IF(C248="","",IFERROR(IF(INDEX(Categorie!$B$6:$B$45,MATCH(C248,Categorie!$A$6:$A$45,0))="","Tipo?",INDEX(Categorie!$B$6:$B$45,MATCH(C248,Categorie!$A$6:$A$45,0))),"Categoria?"))</f>
        <v/>
      </c>
      <c r="F248" s="30" t="str">
        <f aca="false">IF(A248="","",IFERROR(MONTH(A248),"Data?"))</f>
        <v/>
      </c>
      <c r="G248" s="31" t="str">
        <f aca="false">IF(A248="","",IFERROR(YEAR(A248),"Data?"))</f>
        <v/>
      </c>
    </row>
    <row r="249" customFormat="false" ht="15" hidden="false" customHeight="false" outlineLevel="0" collapsed="false">
      <c r="A249" s="26"/>
      <c r="B249" s="27"/>
      <c r="C249" s="27"/>
      <c r="D249" s="28"/>
      <c r="E249" s="29" t="str">
        <f aca="false">IF(C249="","",IFERROR(IF(INDEX(Categorie!$B$6:$B$45,MATCH(C249,Categorie!$A$6:$A$45,0))="","Tipo?",INDEX(Categorie!$B$6:$B$45,MATCH(C249,Categorie!$A$6:$A$45,0))),"Categoria?"))</f>
        <v/>
      </c>
      <c r="F249" s="30" t="str">
        <f aca="false">IF(A249="","",IFERROR(MONTH(A249),"Data?"))</f>
        <v/>
      </c>
      <c r="G249" s="31" t="str">
        <f aca="false">IF(A249="","",IFERROR(YEAR(A249),"Data?"))</f>
        <v/>
      </c>
    </row>
    <row r="250" customFormat="false" ht="15" hidden="false" customHeight="false" outlineLevel="0" collapsed="false">
      <c r="A250" s="26"/>
      <c r="B250" s="27"/>
      <c r="C250" s="27"/>
      <c r="D250" s="28"/>
      <c r="E250" s="29" t="str">
        <f aca="false">IF(C250="","",IFERROR(IF(INDEX(Categorie!$B$6:$B$45,MATCH(C250,Categorie!$A$6:$A$45,0))="","Tipo?",INDEX(Categorie!$B$6:$B$45,MATCH(C250,Categorie!$A$6:$A$45,0))),"Categoria?"))</f>
        <v/>
      </c>
      <c r="F250" s="30" t="str">
        <f aca="false">IF(A250="","",IFERROR(MONTH(A250),"Data?"))</f>
        <v/>
      </c>
      <c r="G250" s="31" t="str">
        <f aca="false">IF(A250="","",IFERROR(YEAR(A250),"Data?"))</f>
        <v/>
      </c>
    </row>
    <row r="251" customFormat="false" ht="15" hidden="false" customHeight="false" outlineLevel="0" collapsed="false">
      <c r="A251" s="26"/>
      <c r="B251" s="27"/>
      <c r="C251" s="27"/>
      <c r="D251" s="28"/>
      <c r="E251" s="29" t="str">
        <f aca="false">IF(C251="","",IFERROR(IF(INDEX(Categorie!$B$6:$B$45,MATCH(C251,Categorie!$A$6:$A$45,0))="","Tipo?",INDEX(Categorie!$B$6:$B$45,MATCH(C251,Categorie!$A$6:$A$45,0))),"Categoria?"))</f>
        <v/>
      </c>
      <c r="F251" s="30" t="str">
        <f aca="false">IF(A251="","",IFERROR(MONTH(A251),"Data?"))</f>
        <v/>
      </c>
      <c r="G251" s="31" t="str">
        <f aca="false">IF(A251="","",IFERROR(YEAR(A251),"Data?"))</f>
        <v/>
      </c>
    </row>
    <row r="252" customFormat="false" ht="15" hidden="false" customHeight="false" outlineLevel="0" collapsed="false">
      <c r="A252" s="26"/>
      <c r="B252" s="27"/>
      <c r="C252" s="27"/>
      <c r="D252" s="28"/>
      <c r="E252" s="29" t="str">
        <f aca="false">IF(C252="","",IFERROR(IF(INDEX(Categorie!$B$6:$B$45,MATCH(C252,Categorie!$A$6:$A$45,0))="","Tipo?",INDEX(Categorie!$B$6:$B$45,MATCH(C252,Categorie!$A$6:$A$45,0))),"Categoria?"))</f>
        <v/>
      </c>
      <c r="F252" s="30" t="str">
        <f aca="false">IF(A252="","",IFERROR(MONTH(A252),"Data?"))</f>
        <v/>
      </c>
      <c r="G252" s="31" t="str">
        <f aca="false">IF(A252="","",IFERROR(YEAR(A252),"Data?"))</f>
        <v/>
      </c>
    </row>
    <row r="253" customFormat="false" ht="15" hidden="false" customHeight="false" outlineLevel="0" collapsed="false">
      <c r="A253" s="26"/>
      <c r="B253" s="27"/>
      <c r="C253" s="27"/>
      <c r="D253" s="28"/>
      <c r="E253" s="29" t="str">
        <f aca="false">IF(C253="","",IFERROR(IF(INDEX(Categorie!$B$6:$B$45,MATCH(C253,Categorie!$A$6:$A$45,0))="","Tipo?",INDEX(Categorie!$B$6:$B$45,MATCH(C253,Categorie!$A$6:$A$45,0))),"Categoria?"))</f>
        <v/>
      </c>
      <c r="F253" s="30" t="str">
        <f aca="false">IF(A253="","",IFERROR(MONTH(A253),"Data?"))</f>
        <v/>
      </c>
      <c r="G253" s="31" t="str">
        <f aca="false">IF(A253="","",IFERROR(YEAR(A253),"Data?"))</f>
        <v/>
      </c>
    </row>
    <row r="254" customFormat="false" ht="15" hidden="false" customHeight="false" outlineLevel="0" collapsed="false">
      <c r="A254" s="26"/>
      <c r="B254" s="27"/>
      <c r="C254" s="27"/>
      <c r="D254" s="28"/>
      <c r="E254" s="29" t="str">
        <f aca="false">IF(C254="","",IFERROR(IF(INDEX(Categorie!$B$6:$B$45,MATCH(C254,Categorie!$A$6:$A$45,0))="","Tipo?",INDEX(Categorie!$B$6:$B$45,MATCH(C254,Categorie!$A$6:$A$45,0))),"Categoria?"))</f>
        <v/>
      </c>
      <c r="F254" s="30" t="str">
        <f aca="false">IF(A254="","",IFERROR(MONTH(A254),"Data?"))</f>
        <v/>
      </c>
      <c r="G254" s="31" t="str">
        <f aca="false">IF(A254="","",IFERROR(YEAR(A254),"Data?"))</f>
        <v/>
      </c>
    </row>
    <row r="255" customFormat="false" ht="15" hidden="false" customHeight="false" outlineLevel="0" collapsed="false">
      <c r="A255" s="26"/>
      <c r="B255" s="27"/>
      <c r="C255" s="27"/>
      <c r="D255" s="28"/>
      <c r="E255" s="29" t="str">
        <f aca="false">IF(C255="","",IFERROR(IF(INDEX(Categorie!$B$6:$B$45,MATCH(C255,Categorie!$A$6:$A$45,0))="","Tipo?",INDEX(Categorie!$B$6:$B$45,MATCH(C255,Categorie!$A$6:$A$45,0))),"Categoria?"))</f>
        <v/>
      </c>
      <c r="F255" s="30" t="str">
        <f aca="false">IF(A255="","",IFERROR(MONTH(A255),"Data?"))</f>
        <v/>
      </c>
      <c r="G255" s="31" t="str">
        <f aca="false">IF(A255="","",IFERROR(YEAR(A255),"Data?"))</f>
        <v/>
      </c>
    </row>
    <row r="256" customFormat="false" ht="15" hidden="false" customHeight="false" outlineLevel="0" collapsed="false">
      <c r="A256" s="26"/>
      <c r="B256" s="27"/>
      <c r="C256" s="27"/>
      <c r="D256" s="28"/>
      <c r="E256" s="29" t="str">
        <f aca="false">IF(C256="","",IFERROR(IF(INDEX(Categorie!$B$6:$B$45,MATCH(C256,Categorie!$A$6:$A$45,0))="","Tipo?",INDEX(Categorie!$B$6:$B$45,MATCH(C256,Categorie!$A$6:$A$45,0))),"Categoria?"))</f>
        <v/>
      </c>
      <c r="F256" s="30" t="str">
        <f aca="false">IF(A256="","",IFERROR(MONTH(A256),"Data?"))</f>
        <v/>
      </c>
      <c r="G256" s="31" t="str">
        <f aca="false">IF(A256="","",IFERROR(YEAR(A256),"Data?"))</f>
        <v/>
      </c>
    </row>
    <row r="257" customFormat="false" ht="15" hidden="false" customHeight="false" outlineLevel="0" collapsed="false">
      <c r="A257" s="26"/>
      <c r="B257" s="27"/>
      <c r="C257" s="27"/>
      <c r="D257" s="28"/>
      <c r="E257" s="29" t="str">
        <f aca="false">IF(C257="","",IFERROR(IF(INDEX(Categorie!$B$6:$B$45,MATCH(C257,Categorie!$A$6:$A$45,0))="","Tipo?",INDEX(Categorie!$B$6:$B$45,MATCH(C257,Categorie!$A$6:$A$45,0))),"Categoria?"))</f>
        <v/>
      </c>
      <c r="F257" s="30" t="str">
        <f aca="false">IF(A257="","",IFERROR(MONTH(A257),"Data?"))</f>
        <v/>
      </c>
      <c r="G257" s="31" t="str">
        <f aca="false">IF(A257="","",IFERROR(YEAR(A257),"Data?"))</f>
        <v/>
      </c>
    </row>
    <row r="258" customFormat="false" ht="15" hidden="false" customHeight="false" outlineLevel="0" collapsed="false">
      <c r="A258" s="26"/>
      <c r="B258" s="27"/>
      <c r="C258" s="27"/>
      <c r="D258" s="28"/>
      <c r="E258" s="29" t="str">
        <f aca="false">IF(C258="","",IFERROR(IF(INDEX(Categorie!$B$6:$B$45,MATCH(C258,Categorie!$A$6:$A$45,0))="","Tipo?",INDEX(Categorie!$B$6:$B$45,MATCH(C258,Categorie!$A$6:$A$45,0))),"Categoria?"))</f>
        <v/>
      </c>
      <c r="F258" s="30" t="str">
        <f aca="false">IF(A258="","",IFERROR(MONTH(A258),"Data?"))</f>
        <v/>
      </c>
      <c r="G258" s="31" t="str">
        <f aca="false">IF(A258="","",IFERROR(YEAR(A258),"Data?"))</f>
        <v/>
      </c>
    </row>
    <row r="259" customFormat="false" ht="15" hidden="false" customHeight="false" outlineLevel="0" collapsed="false">
      <c r="A259" s="26"/>
      <c r="B259" s="27"/>
      <c r="C259" s="27"/>
      <c r="D259" s="28"/>
      <c r="E259" s="29" t="str">
        <f aca="false">IF(C259="","",IFERROR(IF(INDEX(Categorie!$B$6:$B$45,MATCH(C259,Categorie!$A$6:$A$45,0))="","Tipo?",INDEX(Categorie!$B$6:$B$45,MATCH(C259,Categorie!$A$6:$A$45,0))),"Categoria?"))</f>
        <v/>
      </c>
      <c r="F259" s="30" t="str">
        <f aca="false">IF(A259="","",IFERROR(MONTH(A259),"Data?"))</f>
        <v/>
      </c>
      <c r="G259" s="31" t="str">
        <f aca="false">IF(A259="","",IFERROR(YEAR(A259),"Data?"))</f>
        <v/>
      </c>
    </row>
    <row r="260" customFormat="false" ht="15" hidden="false" customHeight="false" outlineLevel="0" collapsed="false">
      <c r="A260" s="26"/>
      <c r="B260" s="27"/>
      <c r="C260" s="27"/>
      <c r="D260" s="28"/>
      <c r="E260" s="29" t="str">
        <f aca="false">IF(C260="","",IFERROR(IF(INDEX(Categorie!$B$6:$B$45,MATCH(C260,Categorie!$A$6:$A$45,0))="","Tipo?",INDEX(Categorie!$B$6:$B$45,MATCH(C260,Categorie!$A$6:$A$45,0))),"Categoria?"))</f>
        <v/>
      </c>
      <c r="F260" s="30" t="str">
        <f aca="false">IF(A260="","",IFERROR(MONTH(A260),"Data?"))</f>
        <v/>
      </c>
      <c r="G260" s="31" t="str">
        <f aca="false">IF(A260="","",IFERROR(YEAR(A260),"Data?"))</f>
        <v/>
      </c>
    </row>
    <row r="261" customFormat="false" ht="15" hidden="false" customHeight="false" outlineLevel="0" collapsed="false">
      <c r="A261" s="26"/>
      <c r="B261" s="27"/>
      <c r="C261" s="27"/>
      <c r="D261" s="28"/>
      <c r="E261" s="29" t="str">
        <f aca="false">IF(C261="","",IFERROR(IF(INDEX(Categorie!$B$6:$B$45,MATCH(C261,Categorie!$A$6:$A$45,0))="","Tipo?",INDEX(Categorie!$B$6:$B$45,MATCH(C261,Categorie!$A$6:$A$45,0))),"Categoria?"))</f>
        <v/>
      </c>
      <c r="F261" s="30" t="str">
        <f aca="false">IF(A261="","",IFERROR(MONTH(A261),"Data?"))</f>
        <v/>
      </c>
      <c r="G261" s="31" t="str">
        <f aca="false">IF(A261="","",IFERROR(YEAR(A261),"Data?"))</f>
        <v/>
      </c>
    </row>
    <row r="262" customFormat="false" ht="15" hidden="false" customHeight="false" outlineLevel="0" collapsed="false">
      <c r="A262" s="26"/>
      <c r="B262" s="27"/>
      <c r="C262" s="27"/>
      <c r="D262" s="28"/>
      <c r="E262" s="29" t="str">
        <f aca="false">IF(C262="","",IFERROR(IF(INDEX(Categorie!$B$6:$B$45,MATCH(C262,Categorie!$A$6:$A$45,0))="","Tipo?",INDEX(Categorie!$B$6:$B$45,MATCH(C262,Categorie!$A$6:$A$45,0))),"Categoria?"))</f>
        <v/>
      </c>
      <c r="F262" s="30" t="str">
        <f aca="false">IF(A262="","",IFERROR(MONTH(A262),"Data?"))</f>
        <v/>
      </c>
      <c r="G262" s="31" t="str">
        <f aca="false">IF(A262="","",IFERROR(YEAR(A262),"Data?"))</f>
        <v/>
      </c>
    </row>
    <row r="263" customFormat="false" ht="15" hidden="false" customHeight="false" outlineLevel="0" collapsed="false">
      <c r="A263" s="26"/>
      <c r="B263" s="27"/>
      <c r="C263" s="27"/>
      <c r="D263" s="28"/>
      <c r="E263" s="29" t="str">
        <f aca="false">IF(C263="","",IFERROR(IF(INDEX(Categorie!$B$6:$B$45,MATCH(C263,Categorie!$A$6:$A$45,0))="","Tipo?",INDEX(Categorie!$B$6:$B$45,MATCH(C263,Categorie!$A$6:$A$45,0))),"Categoria?"))</f>
        <v/>
      </c>
      <c r="F263" s="30" t="str">
        <f aca="false">IF(A263="","",IFERROR(MONTH(A263),"Data?"))</f>
        <v/>
      </c>
      <c r="G263" s="31" t="str">
        <f aca="false">IF(A263="","",IFERROR(YEAR(A263),"Data?"))</f>
        <v/>
      </c>
    </row>
    <row r="264" customFormat="false" ht="15" hidden="false" customHeight="false" outlineLevel="0" collapsed="false">
      <c r="A264" s="26"/>
      <c r="B264" s="27"/>
      <c r="C264" s="27"/>
      <c r="D264" s="28"/>
      <c r="E264" s="29" t="str">
        <f aca="false">IF(C264="","",IFERROR(IF(INDEX(Categorie!$B$6:$B$45,MATCH(C264,Categorie!$A$6:$A$45,0))="","Tipo?",INDEX(Categorie!$B$6:$B$45,MATCH(C264,Categorie!$A$6:$A$45,0))),"Categoria?"))</f>
        <v/>
      </c>
      <c r="F264" s="30" t="str">
        <f aca="false">IF(A264="","",IFERROR(MONTH(A264),"Data?"))</f>
        <v/>
      </c>
      <c r="G264" s="31" t="str">
        <f aca="false">IF(A264="","",IFERROR(YEAR(A264),"Data?"))</f>
        <v/>
      </c>
    </row>
    <row r="265" customFormat="false" ht="15" hidden="false" customHeight="false" outlineLevel="0" collapsed="false">
      <c r="A265" s="26"/>
      <c r="B265" s="27"/>
      <c r="C265" s="27"/>
      <c r="D265" s="28"/>
      <c r="E265" s="29" t="str">
        <f aca="false">IF(C265="","",IFERROR(IF(INDEX(Categorie!$B$6:$B$45,MATCH(C265,Categorie!$A$6:$A$45,0))="","Tipo?",INDEX(Categorie!$B$6:$B$45,MATCH(C265,Categorie!$A$6:$A$45,0))),"Categoria?"))</f>
        <v/>
      </c>
      <c r="F265" s="30" t="str">
        <f aca="false">IF(A265="","",IFERROR(MONTH(A265),"Data?"))</f>
        <v/>
      </c>
      <c r="G265" s="31" t="str">
        <f aca="false">IF(A265="","",IFERROR(YEAR(A265),"Data?"))</f>
        <v/>
      </c>
    </row>
    <row r="266" customFormat="false" ht="15" hidden="false" customHeight="false" outlineLevel="0" collapsed="false">
      <c r="A266" s="26"/>
      <c r="B266" s="27"/>
      <c r="C266" s="27"/>
      <c r="D266" s="28"/>
      <c r="E266" s="29" t="str">
        <f aca="false">IF(C266="","",IFERROR(IF(INDEX(Categorie!$B$6:$B$45,MATCH(C266,Categorie!$A$6:$A$45,0))="","Tipo?",INDEX(Categorie!$B$6:$B$45,MATCH(C266,Categorie!$A$6:$A$45,0))),"Categoria?"))</f>
        <v/>
      </c>
      <c r="F266" s="30" t="str">
        <f aca="false">IF(A266="","",IFERROR(MONTH(A266),"Data?"))</f>
        <v/>
      </c>
      <c r="G266" s="31" t="str">
        <f aca="false">IF(A266="","",IFERROR(YEAR(A266),"Data?"))</f>
        <v/>
      </c>
    </row>
    <row r="267" customFormat="false" ht="15" hidden="false" customHeight="false" outlineLevel="0" collapsed="false">
      <c r="A267" s="26"/>
      <c r="B267" s="27"/>
      <c r="C267" s="27"/>
      <c r="D267" s="28"/>
      <c r="E267" s="29" t="str">
        <f aca="false">IF(C267="","",IFERROR(IF(INDEX(Categorie!$B$6:$B$45,MATCH(C267,Categorie!$A$6:$A$45,0))="","Tipo?",INDEX(Categorie!$B$6:$B$45,MATCH(C267,Categorie!$A$6:$A$45,0))),"Categoria?"))</f>
        <v/>
      </c>
      <c r="F267" s="30" t="str">
        <f aca="false">IF(A267="","",IFERROR(MONTH(A267),"Data?"))</f>
        <v/>
      </c>
      <c r="G267" s="31" t="str">
        <f aca="false">IF(A267="","",IFERROR(YEAR(A267),"Data?"))</f>
        <v/>
      </c>
    </row>
    <row r="268" customFormat="false" ht="15" hidden="false" customHeight="false" outlineLevel="0" collapsed="false">
      <c r="A268" s="26"/>
      <c r="B268" s="27"/>
      <c r="C268" s="27"/>
      <c r="D268" s="28"/>
      <c r="E268" s="29" t="str">
        <f aca="false">IF(C268="","",IFERROR(IF(INDEX(Categorie!$B$6:$B$45,MATCH(C268,Categorie!$A$6:$A$45,0))="","Tipo?",INDEX(Categorie!$B$6:$B$45,MATCH(C268,Categorie!$A$6:$A$45,0))),"Categoria?"))</f>
        <v/>
      </c>
      <c r="F268" s="30" t="str">
        <f aca="false">IF(A268="","",IFERROR(MONTH(A268),"Data?"))</f>
        <v/>
      </c>
      <c r="G268" s="31" t="str">
        <f aca="false">IF(A268="","",IFERROR(YEAR(A268),"Data?"))</f>
        <v/>
      </c>
    </row>
    <row r="269" customFormat="false" ht="15" hidden="false" customHeight="false" outlineLevel="0" collapsed="false">
      <c r="A269" s="26"/>
      <c r="B269" s="27"/>
      <c r="C269" s="27"/>
      <c r="D269" s="28"/>
      <c r="E269" s="29" t="str">
        <f aca="false">IF(C269="","",IFERROR(IF(INDEX(Categorie!$B$6:$B$45,MATCH(C269,Categorie!$A$6:$A$45,0))="","Tipo?",INDEX(Categorie!$B$6:$B$45,MATCH(C269,Categorie!$A$6:$A$45,0))),"Categoria?"))</f>
        <v/>
      </c>
      <c r="F269" s="30" t="str">
        <f aca="false">IF(A269="","",IFERROR(MONTH(A269),"Data?"))</f>
        <v/>
      </c>
      <c r="G269" s="31" t="str">
        <f aca="false">IF(A269="","",IFERROR(YEAR(A269),"Data?"))</f>
        <v/>
      </c>
    </row>
    <row r="270" customFormat="false" ht="15" hidden="false" customHeight="false" outlineLevel="0" collapsed="false">
      <c r="A270" s="26"/>
      <c r="B270" s="27"/>
      <c r="C270" s="27"/>
      <c r="D270" s="28"/>
      <c r="E270" s="29" t="str">
        <f aca="false">IF(C270="","",IFERROR(IF(INDEX(Categorie!$B$6:$B$45,MATCH(C270,Categorie!$A$6:$A$45,0))="","Tipo?",INDEX(Categorie!$B$6:$B$45,MATCH(C270,Categorie!$A$6:$A$45,0))),"Categoria?"))</f>
        <v/>
      </c>
      <c r="F270" s="30" t="str">
        <f aca="false">IF(A270="","",IFERROR(MONTH(A270),"Data?"))</f>
        <v/>
      </c>
      <c r="G270" s="31" t="str">
        <f aca="false">IF(A270="","",IFERROR(YEAR(A270),"Data?"))</f>
        <v/>
      </c>
    </row>
    <row r="271" customFormat="false" ht="15" hidden="false" customHeight="false" outlineLevel="0" collapsed="false">
      <c r="A271" s="26"/>
      <c r="B271" s="27"/>
      <c r="C271" s="27"/>
      <c r="D271" s="28"/>
      <c r="E271" s="29" t="str">
        <f aca="false">IF(C271="","",IFERROR(IF(INDEX(Categorie!$B$6:$B$45,MATCH(C271,Categorie!$A$6:$A$45,0))="","Tipo?",INDEX(Categorie!$B$6:$B$45,MATCH(C271,Categorie!$A$6:$A$45,0))),"Categoria?"))</f>
        <v/>
      </c>
      <c r="F271" s="30" t="str">
        <f aca="false">IF(A271="","",IFERROR(MONTH(A271),"Data?"))</f>
        <v/>
      </c>
      <c r="G271" s="31" t="str">
        <f aca="false">IF(A271="","",IFERROR(YEAR(A271),"Data?"))</f>
        <v/>
      </c>
    </row>
    <row r="272" customFormat="false" ht="15" hidden="false" customHeight="false" outlineLevel="0" collapsed="false">
      <c r="A272" s="26"/>
      <c r="B272" s="27"/>
      <c r="C272" s="27"/>
      <c r="D272" s="28"/>
      <c r="E272" s="29" t="str">
        <f aca="false">IF(C272="","",IFERROR(IF(INDEX(Categorie!$B$6:$B$45,MATCH(C272,Categorie!$A$6:$A$45,0))="","Tipo?",INDEX(Categorie!$B$6:$B$45,MATCH(C272,Categorie!$A$6:$A$45,0))),"Categoria?"))</f>
        <v/>
      </c>
      <c r="F272" s="30" t="str">
        <f aca="false">IF(A272="","",IFERROR(MONTH(A272),"Data?"))</f>
        <v/>
      </c>
      <c r="G272" s="31" t="str">
        <f aca="false">IF(A272="","",IFERROR(YEAR(A272),"Data?"))</f>
        <v/>
      </c>
    </row>
    <row r="273" customFormat="false" ht="15" hidden="false" customHeight="false" outlineLevel="0" collapsed="false">
      <c r="A273" s="26"/>
      <c r="B273" s="27"/>
      <c r="C273" s="27"/>
      <c r="D273" s="28"/>
      <c r="E273" s="29" t="str">
        <f aca="false">IF(C273="","",IFERROR(IF(INDEX(Categorie!$B$6:$B$45,MATCH(C273,Categorie!$A$6:$A$45,0))="","Tipo?",INDEX(Categorie!$B$6:$B$45,MATCH(C273,Categorie!$A$6:$A$45,0))),"Categoria?"))</f>
        <v/>
      </c>
      <c r="F273" s="30" t="str">
        <f aca="false">IF(A273="","",IFERROR(MONTH(A273),"Data?"))</f>
        <v/>
      </c>
      <c r="G273" s="31" t="str">
        <f aca="false">IF(A273="","",IFERROR(YEAR(A273),"Data?"))</f>
        <v/>
      </c>
    </row>
    <row r="274" customFormat="false" ht="15" hidden="false" customHeight="false" outlineLevel="0" collapsed="false">
      <c r="A274" s="26"/>
      <c r="B274" s="27"/>
      <c r="C274" s="27"/>
      <c r="D274" s="28"/>
      <c r="E274" s="29" t="str">
        <f aca="false">IF(C274="","",IFERROR(IF(INDEX(Categorie!$B$6:$B$45,MATCH(C274,Categorie!$A$6:$A$45,0))="","Tipo?",INDEX(Categorie!$B$6:$B$45,MATCH(C274,Categorie!$A$6:$A$45,0))),"Categoria?"))</f>
        <v/>
      </c>
      <c r="F274" s="30" t="str">
        <f aca="false">IF(A274="","",IFERROR(MONTH(A274),"Data?"))</f>
        <v/>
      </c>
      <c r="G274" s="31" t="str">
        <f aca="false">IF(A274="","",IFERROR(YEAR(A274),"Data?"))</f>
        <v/>
      </c>
    </row>
    <row r="275" customFormat="false" ht="15" hidden="false" customHeight="false" outlineLevel="0" collapsed="false">
      <c r="A275" s="26"/>
      <c r="B275" s="27"/>
      <c r="C275" s="27"/>
      <c r="D275" s="28"/>
      <c r="E275" s="29" t="str">
        <f aca="false">IF(C275="","",IFERROR(IF(INDEX(Categorie!$B$6:$B$45,MATCH(C275,Categorie!$A$6:$A$45,0))="","Tipo?",INDEX(Categorie!$B$6:$B$45,MATCH(C275,Categorie!$A$6:$A$45,0))),"Categoria?"))</f>
        <v/>
      </c>
      <c r="F275" s="30" t="str">
        <f aca="false">IF(A275="","",IFERROR(MONTH(A275),"Data?"))</f>
        <v/>
      </c>
      <c r="G275" s="31" t="str">
        <f aca="false">IF(A275="","",IFERROR(YEAR(A275),"Data?"))</f>
        <v/>
      </c>
    </row>
    <row r="276" customFormat="false" ht="15" hidden="false" customHeight="false" outlineLevel="0" collapsed="false">
      <c r="A276" s="26"/>
      <c r="B276" s="27"/>
      <c r="C276" s="27"/>
      <c r="D276" s="28"/>
      <c r="E276" s="29" t="str">
        <f aca="false">IF(C276="","",IFERROR(IF(INDEX(Categorie!$B$6:$B$45,MATCH(C276,Categorie!$A$6:$A$45,0))="","Tipo?",INDEX(Categorie!$B$6:$B$45,MATCH(C276,Categorie!$A$6:$A$45,0))),"Categoria?"))</f>
        <v/>
      </c>
      <c r="F276" s="30" t="str">
        <f aca="false">IF(A276="","",IFERROR(MONTH(A276),"Data?"))</f>
        <v/>
      </c>
      <c r="G276" s="31" t="str">
        <f aca="false">IF(A276="","",IFERROR(YEAR(A276),"Data?"))</f>
        <v/>
      </c>
    </row>
    <row r="277" customFormat="false" ht="15" hidden="false" customHeight="false" outlineLevel="0" collapsed="false">
      <c r="A277" s="26"/>
      <c r="B277" s="27"/>
      <c r="C277" s="27"/>
      <c r="D277" s="28"/>
      <c r="E277" s="29" t="str">
        <f aca="false">IF(C277="","",IFERROR(IF(INDEX(Categorie!$B$6:$B$45,MATCH(C277,Categorie!$A$6:$A$45,0))="","Tipo?",INDEX(Categorie!$B$6:$B$45,MATCH(C277,Categorie!$A$6:$A$45,0))),"Categoria?"))</f>
        <v/>
      </c>
      <c r="F277" s="30" t="str">
        <f aca="false">IF(A277="","",IFERROR(MONTH(A277),"Data?"))</f>
        <v/>
      </c>
      <c r="G277" s="31" t="str">
        <f aca="false">IF(A277="","",IFERROR(YEAR(A277),"Data?"))</f>
        <v/>
      </c>
    </row>
    <row r="278" customFormat="false" ht="15" hidden="false" customHeight="false" outlineLevel="0" collapsed="false">
      <c r="A278" s="26"/>
      <c r="B278" s="27"/>
      <c r="C278" s="27"/>
      <c r="D278" s="28"/>
      <c r="E278" s="29" t="str">
        <f aca="false">IF(C278="","",IFERROR(IF(INDEX(Categorie!$B$6:$B$45,MATCH(C278,Categorie!$A$6:$A$45,0))="","Tipo?",INDEX(Categorie!$B$6:$B$45,MATCH(C278,Categorie!$A$6:$A$45,0))),"Categoria?"))</f>
        <v/>
      </c>
      <c r="F278" s="30" t="str">
        <f aca="false">IF(A278="","",IFERROR(MONTH(A278),"Data?"))</f>
        <v/>
      </c>
      <c r="G278" s="31" t="str">
        <f aca="false">IF(A278="","",IFERROR(YEAR(A278),"Data?"))</f>
        <v/>
      </c>
    </row>
    <row r="279" customFormat="false" ht="15" hidden="false" customHeight="false" outlineLevel="0" collapsed="false">
      <c r="A279" s="26"/>
      <c r="B279" s="27"/>
      <c r="C279" s="27"/>
      <c r="D279" s="28"/>
      <c r="E279" s="29" t="str">
        <f aca="false">IF(C279="","",IFERROR(IF(INDEX(Categorie!$B$6:$B$45,MATCH(C279,Categorie!$A$6:$A$45,0))="","Tipo?",INDEX(Categorie!$B$6:$B$45,MATCH(C279,Categorie!$A$6:$A$45,0))),"Categoria?"))</f>
        <v/>
      </c>
      <c r="F279" s="30" t="str">
        <f aca="false">IF(A279="","",IFERROR(MONTH(A279),"Data?"))</f>
        <v/>
      </c>
      <c r="G279" s="31" t="str">
        <f aca="false">IF(A279="","",IFERROR(YEAR(A279),"Data?"))</f>
        <v/>
      </c>
    </row>
    <row r="280" customFormat="false" ht="15" hidden="false" customHeight="false" outlineLevel="0" collapsed="false">
      <c r="A280" s="26"/>
      <c r="B280" s="27"/>
      <c r="C280" s="27"/>
      <c r="D280" s="28"/>
      <c r="E280" s="29" t="str">
        <f aca="false">IF(C280="","",IFERROR(IF(INDEX(Categorie!$B$6:$B$45,MATCH(C280,Categorie!$A$6:$A$45,0))="","Tipo?",INDEX(Categorie!$B$6:$B$45,MATCH(C280,Categorie!$A$6:$A$45,0))),"Categoria?"))</f>
        <v/>
      </c>
      <c r="F280" s="30" t="str">
        <f aca="false">IF(A280="","",IFERROR(MONTH(A280),"Data?"))</f>
        <v/>
      </c>
      <c r="G280" s="31" t="str">
        <f aca="false">IF(A280="","",IFERROR(YEAR(A280),"Data?"))</f>
        <v/>
      </c>
    </row>
    <row r="281" customFormat="false" ht="15" hidden="false" customHeight="false" outlineLevel="0" collapsed="false">
      <c r="A281" s="26"/>
      <c r="B281" s="27"/>
      <c r="C281" s="27"/>
      <c r="D281" s="28"/>
      <c r="E281" s="29" t="str">
        <f aca="false">IF(C281="","",IFERROR(IF(INDEX(Categorie!$B$6:$B$45,MATCH(C281,Categorie!$A$6:$A$45,0))="","Tipo?",INDEX(Categorie!$B$6:$B$45,MATCH(C281,Categorie!$A$6:$A$45,0))),"Categoria?"))</f>
        <v/>
      </c>
      <c r="F281" s="30" t="str">
        <f aca="false">IF(A281="","",IFERROR(MONTH(A281),"Data?"))</f>
        <v/>
      </c>
      <c r="G281" s="31" t="str">
        <f aca="false">IF(A281="","",IFERROR(YEAR(A281),"Data?"))</f>
        <v/>
      </c>
    </row>
    <row r="282" customFormat="false" ht="15" hidden="false" customHeight="false" outlineLevel="0" collapsed="false">
      <c r="A282" s="26"/>
      <c r="B282" s="27"/>
      <c r="C282" s="27"/>
      <c r="D282" s="28"/>
      <c r="E282" s="29" t="str">
        <f aca="false">IF(C282="","",IFERROR(IF(INDEX(Categorie!$B$6:$B$45,MATCH(C282,Categorie!$A$6:$A$45,0))="","Tipo?",INDEX(Categorie!$B$6:$B$45,MATCH(C282,Categorie!$A$6:$A$45,0))),"Categoria?"))</f>
        <v/>
      </c>
      <c r="F282" s="30" t="str">
        <f aca="false">IF(A282="","",IFERROR(MONTH(A282),"Data?"))</f>
        <v/>
      </c>
      <c r="G282" s="31" t="str">
        <f aca="false">IF(A282="","",IFERROR(YEAR(A282),"Data?"))</f>
        <v/>
      </c>
    </row>
    <row r="283" customFormat="false" ht="15" hidden="false" customHeight="false" outlineLevel="0" collapsed="false">
      <c r="A283" s="26"/>
      <c r="B283" s="27"/>
      <c r="C283" s="27"/>
      <c r="D283" s="28"/>
      <c r="E283" s="29" t="str">
        <f aca="false">IF(C283="","",IFERROR(IF(INDEX(Categorie!$B$6:$B$45,MATCH(C283,Categorie!$A$6:$A$45,0))="","Tipo?",INDEX(Categorie!$B$6:$B$45,MATCH(C283,Categorie!$A$6:$A$45,0))),"Categoria?"))</f>
        <v/>
      </c>
      <c r="F283" s="30" t="str">
        <f aca="false">IF(A283="","",IFERROR(MONTH(A283),"Data?"))</f>
        <v/>
      </c>
      <c r="G283" s="31" t="str">
        <f aca="false">IF(A283="","",IFERROR(YEAR(A283),"Data?"))</f>
        <v/>
      </c>
    </row>
    <row r="284" customFormat="false" ht="15" hidden="false" customHeight="false" outlineLevel="0" collapsed="false">
      <c r="A284" s="26"/>
      <c r="B284" s="27"/>
      <c r="C284" s="27"/>
      <c r="D284" s="28"/>
      <c r="E284" s="29" t="str">
        <f aca="false">IF(C284="","",IFERROR(IF(INDEX(Categorie!$B$6:$B$45,MATCH(C284,Categorie!$A$6:$A$45,0))="","Tipo?",INDEX(Categorie!$B$6:$B$45,MATCH(C284,Categorie!$A$6:$A$45,0))),"Categoria?"))</f>
        <v/>
      </c>
      <c r="F284" s="30" t="str">
        <f aca="false">IF(A284="","",IFERROR(MONTH(A284),"Data?"))</f>
        <v/>
      </c>
      <c r="G284" s="31" t="str">
        <f aca="false">IF(A284="","",IFERROR(YEAR(A284),"Data?"))</f>
        <v/>
      </c>
    </row>
    <row r="285" customFormat="false" ht="15" hidden="false" customHeight="false" outlineLevel="0" collapsed="false">
      <c r="A285" s="26"/>
      <c r="B285" s="27"/>
      <c r="C285" s="27"/>
      <c r="D285" s="28"/>
      <c r="E285" s="29" t="str">
        <f aca="false">IF(C285="","",IFERROR(IF(INDEX(Categorie!$B$6:$B$45,MATCH(C285,Categorie!$A$6:$A$45,0))="","Tipo?",INDEX(Categorie!$B$6:$B$45,MATCH(C285,Categorie!$A$6:$A$45,0))),"Categoria?"))</f>
        <v/>
      </c>
      <c r="F285" s="30" t="str">
        <f aca="false">IF(A285="","",IFERROR(MONTH(A285),"Data?"))</f>
        <v/>
      </c>
      <c r="G285" s="31" t="str">
        <f aca="false">IF(A285="","",IFERROR(YEAR(A285),"Data?"))</f>
        <v/>
      </c>
    </row>
    <row r="286" customFormat="false" ht="15" hidden="false" customHeight="false" outlineLevel="0" collapsed="false">
      <c r="A286" s="26"/>
      <c r="B286" s="27"/>
      <c r="C286" s="27"/>
      <c r="D286" s="28"/>
      <c r="E286" s="29" t="str">
        <f aca="false">IF(C286="","",IFERROR(IF(INDEX(Categorie!$B$6:$B$45,MATCH(C286,Categorie!$A$6:$A$45,0))="","Tipo?",INDEX(Categorie!$B$6:$B$45,MATCH(C286,Categorie!$A$6:$A$45,0))),"Categoria?"))</f>
        <v/>
      </c>
      <c r="F286" s="30" t="str">
        <f aca="false">IF(A286="","",IFERROR(MONTH(A286),"Data?"))</f>
        <v/>
      </c>
      <c r="G286" s="31" t="str">
        <f aca="false">IF(A286="","",IFERROR(YEAR(A286),"Data?"))</f>
        <v/>
      </c>
    </row>
    <row r="287" customFormat="false" ht="15" hidden="false" customHeight="false" outlineLevel="0" collapsed="false">
      <c r="A287" s="26"/>
      <c r="B287" s="27"/>
      <c r="C287" s="27"/>
      <c r="D287" s="28"/>
      <c r="E287" s="29" t="str">
        <f aca="false">IF(C287="","",IFERROR(IF(INDEX(Categorie!$B$6:$B$45,MATCH(C287,Categorie!$A$6:$A$45,0))="","Tipo?",INDEX(Categorie!$B$6:$B$45,MATCH(C287,Categorie!$A$6:$A$45,0))),"Categoria?"))</f>
        <v/>
      </c>
      <c r="F287" s="30" t="str">
        <f aca="false">IF(A287="","",IFERROR(MONTH(A287),"Data?"))</f>
        <v/>
      </c>
      <c r="G287" s="31" t="str">
        <f aca="false">IF(A287="","",IFERROR(YEAR(A287),"Data?"))</f>
        <v/>
      </c>
    </row>
    <row r="288" customFormat="false" ht="15" hidden="false" customHeight="false" outlineLevel="0" collapsed="false">
      <c r="A288" s="26"/>
      <c r="B288" s="27"/>
      <c r="C288" s="27"/>
      <c r="D288" s="28"/>
      <c r="E288" s="29" t="str">
        <f aca="false">IF(C288="","",IFERROR(IF(INDEX(Categorie!$B$6:$B$45,MATCH(C288,Categorie!$A$6:$A$45,0))="","Tipo?",INDEX(Categorie!$B$6:$B$45,MATCH(C288,Categorie!$A$6:$A$45,0))),"Categoria?"))</f>
        <v/>
      </c>
      <c r="F288" s="30" t="str">
        <f aca="false">IF(A288="","",IFERROR(MONTH(A288),"Data?"))</f>
        <v/>
      </c>
      <c r="G288" s="31" t="str">
        <f aca="false">IF(A288="","",IFERROR(YEAR(A288),"Data?"))</f>
        <v/>
      </c>
    </row>
    <row r="289" customFormat="false" ht="15" hidden="false" customHeight="false" outlineLevel="0" collapsed="false">
      <c r="A289" s="26"/>
      <c r="B289" s="27"/>
      <c r="C289" s="27"/>
      <c r="D289" s="28"/>
      <c r="E289" s="29" t="str">
        <f aca="false">IF(C289="","",IFERROR(IF(INDEX(Categorie!$B$6:$B$45,MATCH(C289,Categorie!$A$6:$A$45,0))="","Tipo?",INDEX(Categorie!$B$6:$B$45,MATCH(C289,Categorie!$A$6:$A$45,0))),"Categoria?"))</f>
        <v/>
      </c>
      <c r="F289" s="30" t="str">
        <f aca="false">IF(A289="","",IFERROR(MONTH(A289),"Data?"))</f>
        <v/>
      </c>
      <c r="G289" s="31" t="str">
        <f aca="false">IF(A289="","",IFERROR(YEAR(A289),"Data?"))</f>
        <v/>
      </c>
    </row>
    <row r="290" customFormat="false" ht="15" hidden="false" customHeight="false" outlineLevel="0" collapsed="false">
      <c r="A290" s="26"/>
      <c r="B290" s="27"/>
      <c r="C290" s="27"/>
      <c r="D290" s="28"/>
      <c r="E290" s="29" t="str">
        <f aca="false">IF(C290="","",IFERROR(IF(INDEX(Categorie!$B$6:$B$45,MATCH(C290,Categorie!$A$6:$A$45,0))="","Tipo?",INDEX(Categorie!$B$6:$B$45,MATCH(C290,Categorie!$A$6:$A$45,0))),"Categoria?"))</f>
        <v/>
      </c>
      <c r="F290" s="30" t="str">
        <f aca="false">IF(A290="","",IFERROR(MONTH(A290),"Data?"))</f>
        <v/>
      </c>
      <c r="G290" s="31" t="str">
        <f aca="false">IF(A290="","",IFERROR(YEAR(A290),"Data?"))</f>
        <v/>
      </c>
    </row>
    <row r="291" customFormat="false" ht="15" hidden="false" customHeight="false" outlineLevel="0" collapsed="false">
      <c r="A291" s="26"/>
      <c r="B291" s="27"/>
      <c r="C291" s="27"/>
      <c r="D291" s="28"/>
      <c r="E291" s="29" t="str">
        <f aca="false">IF(C291="","",IFERROR(IF(INDEX(Categorie!$B$6:$B$45,MATCH(C291,Categorie!$A$6:$A$45,0))="","Tipo?",INDEX(Categorie!$B$6:$B$45,MATCH(C291,Categorie!$A$6:$A$45,0))),"Categoria?"))</f>
        <v/>
      </c>
      <c r="F291" s="30" t="str">
        <f aca="false">IF(A291="","",IFERROR(MONTH(A291),"Data?"))</f>
        <v/>
      </c>
      <c r="G291" s="31" t="str">
        <f aca="false">IF(A291="","",IFERROR(YEAR(A291),"Data?"))</f>
        <v/>
      </c>
    </row>
    <row r="292" customFormat="false" ht="15" hidden="false" customHeight="false" outlineLevel="0" collapsed="false">
      <c r="A292" s="26"/>
      <c r="B292" s="27"/>
      <c r="C292" s="27"/>
      <c r="D292" s="28"/>
      <c r="E292" s="29" t="str">
        <f aca="false">IF(C292="","",IFERROR(IF(INDEX(Categorie!$B$6:$B$45,MATCH(C292,Categorie!$A$6:$A$45,0))="","Tipo?",INDEX(Categorie!$B$6:$B$45,MATCH(C292,Categorie!$A$6:$A$45,0))),"Categoria?"))</f>
        <v/>
      </c>
      <c r="F292" s="30" t="str">
        <f aca="false">IF(A292="","",IFERROR(MONTH(A292),"Data?"))</f>
        <v/>
      </c>
      <c r="G292" s="31" t="str">
        <f aca="false">IF(A292="","",IFERROR(YEAR(A292),"Data?"))</f>
        <v/>
      </c>
    </row>
    <row r="293" customFormat="false" ht="15" hidden="false" customHeight="false" outlineLevel="0" collapsed="false">
      <c r="A293" s="26"/>
      <c r="B293" s="27"/>
      <c r="C293" s="27"/>
      <c r="D293" s="28"/>
      <c r="E293" s="29" t="str">
        <f aca="false">IF(C293="","",IFERROR(IF(INDEX(Categorie!$B$6:$B$45,MATCH(C293,Categorie!$A$6:$A$45,0))="","Tipo?",INDEX(Categorie!$B$6:$B$45,MATCH(C293,Categorie!$A$6:$A$45,0))),"Categoria?"))</f>
        <v/>
      </c>
      <c r="F293" s="30" t="str">
        <f aca="false">IF(A293="","",IFERROR(MONTH(A293),"Data?"))</f>
        <v/>
      </c>
      <c r="G293" s="31" t="str">
        <f aca="false">IF(A293="","",IFERROR(YEAR(A293),"Data?"))</f>
        <v/>
      </c>
    </row>
    <row r="294" customFormat="false" ht="15" hidden="false" customHeight="false" outlineLevel="0" collapsed="false">
      <c r="A294" s="26"/>
      <c r="B294" s="27"/>
      <c r="C294" s="27"/>
      <c r="D294" s="28"/>
      <c r="E294" s="29" t="str">
        <f aca="false">IF(C294="","",IFERROR(IF(INDEX(Categorie!$B$6:$B$45,MATCH(C294,Categorie!$A$6:$A$45,0))="","Tipo?",INDEX(Categorie!$B$6:$B$45,MATCH(C294,Categorie!$A$6:$A$45,0))),"Categoria?"))</f>
        <v/>
      </c>
      <c r="F294" s="30" t="str">
        <f aca="false">IF(A294="","",IFERROR(MONTH(A294),"Data?"))</f>
        <v/>
      </c>
      <c r="G294" s="31" t="str">
        <f aca="false">IF(A294="","",IFERROR(YEAR(A294),"Data?"))</f>
        <v/>
      </c>
    </row>
    <row r="295" customFormat="false" ht="15" hidden="false" customHeight="false" outlineLevel="0" collapsed="false">
      <c r="A295" s="26"/>
      <c r="B295" s="27"/>
      <c r="C295" s="27"/>
      <c r="D295" s="28"/>
      <c r="E295" s="29" t="str">
        <f aca="false">IF(C295="","",IFERROR(IF(INDEX(Categorie!$B$6:$B$45,MATCH(C295,Categorie!$A$6:$A$45,0))="","Tipo?",INDEX(Categorie!$B$6:$B$45,MATCH(C295,Categorie!$A$6:$A$45,0))),"Categoria?"))</f>
        <v/>
      </c>
      <c r="F295" s="30" t="str">
        <f aca="false">IF(A295="","",IFERROR(MONTH(A295),"Data?"))</f>
        <v/>
      </c>
      <c r="G295" s="31" t="str">
        <f aca="false">IF(A295="","",IFERROR(YEAR(A295),"Data?"))</f>
        <v/>
      </c>
    </row>
    <row r="296" customFormat="false" ht="15" hidden="false" customHeight="false" outlineLevel="0" collapsed="false">
      <c r="A296" s="26"/>
      <c r="B296" s="27"/>
      <c r="C296" s="27"/>
      <c r="D296" s="28"/>
      <c r="E296" s="29" t="str">
        <f aca="false">IF(C296="","",IFERROR(IF(INDEX(Categorie!$B$6:$B$45,MATCH(C296,Categorie!$A$6:$A$45,0))="","Tipo?",INDEX(Categorie!$B$6:$B$45,MATCH(C296,Categorie!$A$6:$A$45,0))),"Categoria?"))</f>
        <v/>
      </c>
      <c r="F296" s="30" t="str">
        <f aca="false">IF(A296="","",IFERROR(MONTH(A296),"Data?"))</f>
        <v/>
      </c>
      <c r="G296" s="31" t="str">
        <f aca="false">IF(A296="","",IFERROR(YEAR(A296),"Data?"))</f>
        <v/>
      </c>
    </row>
    <row r="297" customFormat="false" ht="15" hidden="false" customHeight="false" outlineLevel="0" collapsed="false">
      <c r="A297" s="26"/>
      <c r="B297" s="27"/>
      <c r="C297" s="27"/>
      <c r="D297" s="28"/>
      <c r="E297" s="29" t="str">
        <f aca="false">IF(C297="","",IFERROR(IF(INDEX(Categorie!$B$6:$B$45,MATCH(C297,Categorie!$A$6:$A$45,0))="","Tipo?",INDEX(Categorie!$B$6:$B$45,MATCH(C297,Categorie!$A$6:$A$45,0))),"Categoria?"))</f>
        <v/>
      </c>
      <c r="F297" s="30" t="str">
        <f aca="false">IF(A297="","",IFERROR(MONTH(A297),"Data?"))</f>
        <v/>
      </c>
      <c r="G297" s="31" t="str">
        <f aca="false">IF(A297="","",IFERROR(YEAR(A297),"Data?"))</f>
        <v/>
      </c>
    </row>
    <row r="298" customFormat="false" ht="15" hidden="false" customHeight="false" outlineLevel="0" collapsed="false">
      <c r="A298" s="26"/>
      <c r="B298" s="27"/>
      <c r="C298" s="27"/>
      <c r="D298" s="28"/>
      <c r="E298" s="29" t="str">
        <f aca="false">IF(C298="","",IFERROR(IF(INDEX(Categorie!$B$6:$B$45,MATCH(C298,Categorie!$A$6:$A$45,0))="","Tipo?",INDEX(Categorie!$B$6:$B$45,MATCH(C298,Categorie!$A$6:$A$45,0))),"Categoria?"))</f>
        <v/>
      </c>
      <c r="F298" s="30" t="str">
        <f aca="false">IF(A298="","",IFERROR(MONTH(A298),"Data?"))</f>
        <v/>
      </c>
      <c r="G298" s="31" t="str">
        <f aca="false">IF(A298="","",IFERROR(YEAR(A298),"Data?"))</f>
        <v/>
      </c>
    </row>
    <row r="299" customFormat="false" ht="15" hidden="false" customHeight="false" outlineLevel="0" collapsed="false">
      <c r="A299" s="26"/>
      <c r="B299" s="27"/>
      <c r="C299" s="27"/>
      <c r="D299" s="28"/>
      <c r="E299" s="29" t="str">
        <f aca="false">IF(C299="","",IFERROR(IF(INDEX(Categorie!$B$6:$B$45,MATCH(C299,Categorie!$A$6:$A$45,0))="","Tipo?",INDEX(Categorie!$B$6:$B$45,MATCH(C299,Categorie!$A$6:$A$45,0))),"Categoria?"))</f>
        <v/>
      </c>
      <c r="F299" s="30" t="str">
        <f aca="false">IF(A299="","",IFERROR(MONTH(A299),"Data?"))</f>
        <v/>
      </c>
      <c r="G299" s="31" t="str">
        <f aca="false">IF(A299="","",IFERROR(YEAR(A299),"Data?"))</f>
        <v/>
      </c>
    </row>
    <row r="300" customFormat="false" ht="15" hidden="false" customHeight="false" outlineLevel="0" collapsed="false">
      <c r="A300" s="26"/>
      <c r="B300" s="27"/>
      <c r="C300" s="27"/>
      <c r="D300" s="28"/>
      <c r="E300" s="29" t="str">
        <f aca="false">IF(C300="","",IFERROR(IF(INDEX(Categorie!$B$6:$B$45,MATCH(C300,Categorie!$A$6:$A$45,0))="","Tipo?",INDEX(Categorie!$B$6:$B$45,MATCH(C300,Categorie!$A$6:$A$45,0))),"Categoria?"))</f>
        <v/>
      </c>
      <c r="F300" s="30" t="str">
        <f aca="false">IF(A300="","",IFERROR(MONTH(A300),"Data?"))</f>
        <v/>
      </c>
      <c r="G300" s="31" t="str">
        <f aca="false">IF(A300="","",IFERROR(YEAR(A300),"Data?"))</f>
        <v/>
      </c>
    </row>
    <row r="301" customFormat="false" ht="15" hidden="false" customHeight="false" outlineLevel="0" collapsed="false">
      <c r="A301" s="26"/>
      <c r="B301" s="27"/>
      <c r="C301" s="27"/>
      <c r="D301" s="28"/>
      <c r="E301" s="29" t="str">
        <f aca="false">IF(C301="","",IFERROR(IF(INDEX(Categorie!$B$6:$B$45,MATCH(C301,Categorie!$A$6:$A$45,0))="","Tipo?",INDEX(Categorie!$B$6:$B$45,MATCH(C301,Categorie!$A$6:$A$45,0))),"Categoria?"))</f>
        <v/>
      </c>
      <c r="F301" s="30" t="str">
        <f aca="false">IF(A301="","",IFERROR(MONTH(A301),"Data?"))</f>
        <v/>
      </c>
      <c r="G301" s="31" t="str">
        <f aca="false">IF(A301="","",IFERROR(YEAR(A301),"Data?"))</f>
        <v/>
      </c>
    </row>
    <row r="302" customFormat="false" ht="15" hidden="false" customHeight="false" outlineLevel="0" collapsed="false">
      <c r="A302" s="26"/>
      <c r="B302" s="27"/>
      <c r="C302" s="27"/>
      <c r="D302" s="28"/>
      <c r="E302" s="29" t="str">
        <f aca="false">IF(C302="","",IFERROR(IF(INDEX(Categorie!$B$6:$B$45,MATCH(C302,Categorie!$A$6:$A$45,0))="","Tipo?",INDEX(Categorie!$B$6:$B$45,MATCH(C302,Categorie!$A$6:$A$45,0))),"Categoria?"))</f>
        <v/>
      </c>
      <c r="F302" s="30" t="str">
        <f aca="false">IF(A302="","",IFERROR(MONTH(A302),"Data?"))</f>
        <v/>
      </c>
      <c r="G302" s="31" t="str">
        <f aca="false">IF(A302="","",IFERROR(YEAR(A302),"Data?"))</f>
        <v/>
      </c>
    </row>
    <row r="303" customFormat="false" ht="15" hidden="false" customHeight="false" outlineLevel="0" collapsed="false">
      <c r="A303" s="26"/>
      <c r="B303" s="27"/>
      <c r="C303" s="27"/>
      <c r="D303" s="28"/>
      <c r="E303" s="29" t="str">
        <f aca="false">IF(C303="","",IFERROR(IF(INDEX(Categorie!$B$6:$B$45,MATCH(C303,Categorie!$A$6:$A$45,0))="","Tipo?",INDEX(Categorie!$B$6:$B$45,MATCH(C303,Categorie!$A$6:$A$45,0))),"Categoria?"))</f>
        <v/>
      </c>
      <c r="F303" s="30" t="str">
        <f aca="false">IF(A303="","",IFERROR(MONTH(A303),"Data?"))</f>
        <v/>
      </c>
      <c r="G303" s="31" t="str">
        <f aca="false">IF(A303="","",IFERROR(YEAR(A303),"Data?"))</f>
        <v/>
      </c>
    </row>
    <row r="304" customFormat="false" ht="15" hidden="false" customHeight="false" outlineLevel="0" collapsed="false">
      <c r="A304" s="26"/>
      <c r="B304" s="27"/>
      <c r="C304" s="27"/>
      <c r="D304" s="28"/>
      <c r="E304" s="29" t="str">
        <f aca="false">IF(C304="","",IFERROR(IF(INDEX(Categorie!$B$6:$B$45,MATCH(C304,Categorie!$A$6:$A$45,0))="","Tipo?",INDEX(Categorie!$B$6:$B$45,MATCH(C304,Categorie!$A$6:$A$45,0))),"Categoria?"))</f>
        <v/>
      </c>
      <c r="F304" s="30" t="str">
        <f aca="false">IF(A304="","",IFERROR(MONTH(A304),"Data?"))</f>
        <v/>
      </c>
      <c r="G304" s="31" t="str">
        <f aca="false">IF(A304="","",IFERROR(YEAR(A304),"Data?"))</f>
        <v/>
      </c>
    </row>
    <row r="305" customFormat="false" ht="15" hidden="false" customHeight="false" outlineLevel="0" collapsed="false">
      <c r="A305" s="26"/>
      <c r="B305" s="27"/>
      <c r="C305" s="27"/>
      <c r="D305" s="28"/>
      <c r="E305" s="29" t="str">
        <f aca="false">IF(C305="","",IFERROR(IF(INDEX(Categorie!$B$6:$B$45,MATCH(C305,Categorie!$A$6:$A$45,0))="","Tipo?",INDEX(Categorie!$B$6:$B$45,MATCH(C305,Categorie!$A$6:$A$45,0))),"Categoria?"))</f>
        <v/>
      </c>
      <c r="F305" s="30" t="str">
        <f aca="false">IF(A305="","",IFERROR(MONTH(A305),"Data?"))</f>
        <v/>
      </c>
      <c r="G305" s="31" t="str">
        <f aca="false">IF(A305="","",IFERROR(YEAR(A305),"Data?"))</f>
        <v/>
      </c>
    </row>
    <row r="306" customFormat="false" ht="15" hidden="false" customHeight="false" outlineLevel="0" collapsed="false">
      <c r="A306" s="26"/>
      <c r="B306" s="27"/>
      <c r="C306" s="27"/>
      <c r="D306" s="28"/>
      <c r="E306" s="29" t="str">
        <f aca="false">IF(C306="","",IFERROR(IF(INDEX(Categorie!$B$6:$B$45,MATCH(C306,Categorie!$A$6:$A$45,0))="","Tipo?",INDEX(Categorie!$B$6:$B$45,MATCH(C306,Categorie!$A$6:$A$45,0))),"Categoria?"))</f>
        <v/>
      </c>
      <c r="F306" s="30" t="str">
        <f aca="false">IF(A306="","",IFERROR(MONTH(A306),"Data?"))</f>
        <v/>
      </c>
      <c r="G306" s="31" t="str">
        <f aca="false">IF(A306="","",IFERROR(YEAR(A306),"Data?"))</f>
        <v/>
      </c>
    </row>
    <row r="307" customFormat="false" ht="15" hidden="false" customHeight="false" outlineLevel="0" collapsed="false">
      <c r="A307" s="26"/>
      <c r="B307" s="27"/>
      <c r="C307" s="27"/>
      <c r="D307" s="28"/>
      <c r="E307" s="29" t="str">
        <f aca="false">IF(C307="","",IFERROR(IF(INDEX(Categorie!$B$6:$B$45,MATCH(C307,Categorie!$A$6:$A$45,0))="","Tipo?",INDEX(Categorie!$B$6:$B$45,MATCH(C307,Categorie!$A$6:$A$45,0))),"Categoria?"))</f>
        <v/>
      </c>
      <c r="F307" s="30" t="str">
        <f aca="false">IF(A307="","",IFERROR(MONTH(A307),"Data?"))</f>
        <v/>
      </c>
      <c r="G307" s="31" t="str">
        <f aca="false">IF(A307="","",IFERROR(YEAR(A307),"Data?"))</f>
        <v/>
      </c>
    </row>
    <row r="308" customFormat="false" ht="15" hidden="false" customHeight="false" outlineLevel="0" collapsed="false">
      <c r="A308" s="26"/>
      <c r="B308" s="27"/>
      <c r="C308" s="27"/>
      <c r="D308" s="28"/>
      <c r="E308" s="29" t="str">
        <f aca="false">IF(C308="","",IFERROR(IF(INDEX(Categorie!$B$6:$B$45,MATCH(C308,Categorie!$A$6:$A$45,0))="","Tipo?",INDEX(Categorie!$B$6:$B$45,MATCH(C308,Categorie!$A$6:$A$45,0))),"Categoria?"))</f>
        <v/>
      </c>
      <c r="F308" s="30" t="str">
        <f aca="false">IF(A308="","",IFERROR(MONTH(A308),"Data?"))</f>
        <v/>
      </c>
      <c r="G308" s="31" t="str">
        <f aca="false">IF(A308="","",IFERROR(YEAR(A308),"Data?"))</f>
        <v/>
      </c>
    </row>
    <row r="309" customFormat="false" ht="15" hidden="false" customHeight="false" outlineLevel="0" collapsed="false">
      <c r="A309" s="26"/>
      <c r="B309" s="27"/>
      <c r="C309" s="27"/>
      <c r="D309" s="28"/>
      <c r="E309" s="29" t="str">
        <f aca="false">IF(C309="","",IFERROR(IF(INDEX(Categorie!$B$6:$B$45,MATCH(C309,Categorie!$A$6:$A$45,0))="","Tipo?",INDEX(Categorie!$B$6:$B$45,MATCH(C309,Categorie!$A$6:$A$45,0))),"Categoria?"))</f>
        <v/>
      </c>
      <c r="F309" s="30" t="str">
        <f aca="false">IF(A309="","",IFERROR(MONTH(A309),"Data?"))</f>
        <v/>
      </c>
      <c r="G309" s="31" t="str">
        <f aca="false">IF(A309="","",IFERROR(YEAR(A309),"Data?"))</f>
        <v/>
      </c>
    </row>
    <row r="310" customFormat="false" ht="15" hidden="false" customHeight="false" outlineLevel="0" collapsed="false">
      <c r="A310" s="26"/>
      <c r="B310" s="27"/>
      <c r="C310" s="27"/>
      <c r="D310" s="28"/>
      <c r="E310" s="29" t="str">
        <f aca="false">IF(C310="","",IFERROR(IF(INDEX(Categorie!$B$6:$B$45,MATCH(C310,Categorie!$A$6:$A$45,0))="","Tipo?",INDEX(Categorie!$B$6:$B$45,MATCH(C310,Categorie!$A$6:$A$45,0))),"Categoria?"))</f>
        <v/>
      </c>
      <c r="F310" s="30" t="str">
        <f aca="false">IF(A310="","",IFERROR(MONTH(A310),"Data?"))</f>
        <v/>
      </c>
      <c r="G310" s="31" t="str">
        <f aca="false">IF(A310="","",IFERROR(YEAR(A310),"Data?"))</f>
        <v/>
      </c>
    </row>
    <row r="311" customFormat="false" ht="15" hidden="false" customHeight="false" outlineLevel="0" collapsed="false">
      <c r="A311" s="26"/>
      <c r="B311" s="27"/>
      <c r="C311" s="27"/>
      <c r="D311" s="28"/>
      <c r="E311" s="29" t="str">
        <f aca="false">IF(C311="","",IFERROR(IF(INDEX(Categorie!$B$6:$B$45,MATCH(C311,Categorie!$A$6:$A$45,0))="","Tipo?",INDEX(Categorie!$B$6:$B$45,MATCH(C311,Categorie!$A$6:$A$45,0))),"Categoria?"))</f>
        <v/>
      </c>
      <c r="F311" s="30" t="str">
        <f aca="false">IF(A311="","",IFERROR(MONTH(A311),"Data?"))</f>
        <v/>
      </c>
      <c r="G311" s="31" t="str">
        <f aca="false">IF(A311="","",IFERROR(YEAR(A311),"Data?"))</f>
        <v/>
      </c>
    </row>
    <row r="312" customFormat="false" ht="15" hidden="false" customHeight="false" outlineLevel="0" collapsed="false">
      <c r="A312" s="26"/>
      <c r="B312" s="27"/>
      <c r="C312" s="27"/>
      <c r="D312" s="28"/>
      <c r="E312" s="29" t="str">
        <f aca="false">IF(C312="","",IFERROR(IF(INDEX(Categorie!$B$6:$B$45,MATCH(C312,Categorie!$A$6:$A$45,0))="","Tipo?",INDEX(Categorie!$B$6:$B$45,MATCH(C312,Categorie!$A$6:$A$45,0))),"Categoria?"))</f>
        <v/>
      </c>
      <c r="F312" s="30" t="str">
        <f aca="false">IF(A312="","",IFERROR(MONTH(A312),"Data?"))</f>
        <v/>
      </c>
      <c r="G312" s="31" t="str">
        <f aca="false">IF(A312="","",IFERROR(YEAR(A312),"Data?"))</f>
        <v/>
      </c>
    </row>
    <row r="313" customFormat="false" ht="15" hidden="false" customHeight="false" outlineLevel="0" collapsed="false">
      <c r="A313" s="26"/>
      <c r="B313" s="27"/>
      <c r="C313" s="27"/>
      <c r="D313" s="28"/>
      <c r="E313" s="29" t="str">
        <f aca="false">IF(C313="","",IFERROR(IF(INDEX(Categorie!$B$6:$B$45,MATCH(C313,Categorie!$A$6:$A$45,0))="","Tipo?",INDEX(Categorie!$B$6:$B$45,MATCH(C313,Categorie!$A$6:$A$45,0))),"Categoria?"))</f>
        <v/>
      </c>
      <c r="F313" s="30" t="str">
        <f aca="false">IF(A313="","",IFERROR(MONTH(A313),"Data?"))</f>
        <v/>
      </c>
      <c r="G313" s="31" t="str">
        <f aca="false">IF(A313="","",IFERROR(YEAR(A313),"Data?"))</f>
        <v/>
      </c>
    </row>
    <row r="314" customFormat="false" ht="15" hidden="false" customHeight="false" outlineLevel="0" collapsed="false">
      <c r="A314" s="26"/>
      <c r="B314" s="27"/>
      <c r="C314" s="27"/>
      <c r="D314" s="28"/>
      <c r="E314" s="29" t="str">
        <f aca="false">IF(C314="","",IFERROR(IF(INDEX(Categorie!$B$6:$B$45,MATCH(C314,Categorie!$A$6:$A$45,0))="","Tipo?",INDEX(Categorie!$B$6:$B$45,MATCH(C314,Categorie!$A$6:$A$45,0))),"Categoria?"))</f>
        <v/>
      </c>
      <c r="F314" s="30" t="str">
        <f aca="false">IF(A314="","",IFERROR(MONTH(A314),"Data?"))</f>
        <v/>
      </c>
      <c r="G314" s="31" t="str">
        <f aca="false">IF(A314="","",IFERROR(YEAR(A314),"Data?"))</f>
        <v/>
      </c>
    </row>
    <row r="315" customFormat="false" ht="15" hidden="false" customHeight="false" outlineLevel="0" collapsed="false">
      <c r="A315" s="26"/>
      <c r="B315" s="27"/>
      <c r="C315" s="27"/>
      <c r="D315" s="28"/>
      <c r="E315" s="29" t="str">
        <f aca="false">IF(C315="","",IFERROR(IF(INDEX(Categorie!$B$6:$B$45,MATCH(C315,Categorie!$A$6:$A$45,0))="","Tipo?",INDEX(Categorie!$B$6:$B$45,MATCH(C315,Categorie!$A$6:$A$45,0))),"Categoria?"))</f>
        <v/>
      </c>
      <c r="F315" s="30" t="str">
        <f aca="false">IF(A315="","",IFERROR(MONTH(A315),"Data?"))</f>
        <v/>
      </c>
      <c r="G315" s="31" t="str">
        <f aca="false">IF(A315="","",IFERROR(YEAR(A315),"Data?"))</f>
        <v/>
      </c>
    </row>
    <row r="316" customFormat="false" ht="15" hidden="false" customHeight="false" outlineLevel="0" collapsed="false">
      <c r="A316" s="26"/>
      <c r="B316" s="27"/>
      <c r="C316" s="27"/>
      <c r="D316" s="28"/>
      <c r="E316" s="29" t="str">
        <f aca="false">IF(C316="","",IFERROR(IF(INDEX(Categorie!$B$6:$B$45,MATCH(C316,Categorie!$A$6:$A$45,0))="","Tipo?",INDEX(Categorie!$B$6:$B$45,MATCH(C316,Categorie!$A$6:$A$45,0))),"Categoria?"))</f>
        <v/>
      </c>
      <c r="F316" s="30" t="str">
        <f aca="false">IF(A316="","",IFERROR(MONTH(A316),"Data?"))</f>
        <v/>
      </c>
      <c r="G316" s="31" t="str">
        <f aca="false">IF(A316="","",IFERROR(YEAR(A316),"Data?"))</f>
        <v/>
      </c>
    </row>
    <row r="317" customFormat="false" ht="15" hidden="false" customHeight="false" outlineLevel="0" collapsed="false">
      <c r="A317" s="26"/>
      <c r="B317" s="27"/>
      <c r="C317" s="27"/>
      <c r="D317" s="28"/>
      <c r="E317" s="29" t="str">
        <f aca="false">IF(C317="","",IFERROR(IF(INDEX(Categorie!$B$6:$B$45,MATCH(C317,Categorie!$A$6:$A$45,0))="","Tipo?",INDEX(Categorie!$B$6:$B$45,MATCH(C317,Categorie!$A$6:$A$45,0))),"Categoria?"))</f>
        <v/>
      </c>
      <c r="F317" s="30" t="str">
        <f aca="false">IF(A317="","",IFERROR(MONTH(A317),"Data?"))</f>
        <v/>
      </c>
      <c r="G317" s="31" t="str">
        <f aca="false">IF(A317="","",IFERROR(YEAR(A317),"Data?"))</f>
        <v/>
      </c>
    </row>
    <row r="318" customFormat="false" ht="15" hidden="false" customHeight="false" outlineLevel="0" collapsed="false">
      <c r="A318" s="26"/>
      <c r="B318" s="27"/>
      <c r="C318" s="27"/>
      <c r="D318" s="28"/>
      <c r="E318" s="29" t="str">
        <f aca="false">IF(C318="","",IFERROR(IF(INDEX(Categorie!$B$6:$B$45,MATCH(C318,Categorie!$A$6:$A$45,0))="","Tipo?",INDEX(Categorie!$B$6:$B$45,MATCH(C318,Categorie!$A$6:$A$45,0))),"Categoria?"))</f>
        <v/>
      </c>
      <c r="F318" s="30" t="str">
        <f aca="false">IF(A318="","",IFERROR(MONTH(A318),"Data?"))</f>
        <v/>
      </c>
      <c r="G318" s="31" t="str">
        <f aca="false">IF(A318="","",IFERROR(YEAR(A318),"Data?"))</f>
        <v/>
      </c>
    </row>
    <row r="319" customFormat="false" ht="15" hidden="false" customHeight="false" outlineLevel="0" collapsed="false">
      <c r="A319" s="26"/>
      <c r="B319" s="27"/>
      <c r="C319" s="27"/>
      <c r="D319" s="28"/>
      <c r="E319" s="29" t="str">
        <f aca="false">IF(C319="","",IFERROR(IF(INDEX(Categorie!$B$6:$B$45,MATCH(C319,Categorie!$A$6:$A$45,0))="","Tipo?",INDEX(Categorie!$B$6:$B$45,MATCH(C319,Categorie!$A$6:$A$45,0))),"Categoria?"))</f>
        <v/>
      </c>
      <c r="F319" s="30" t="str">
        <f aca="false">IF(A319="","",IFERROR(MONTH(A319),"Data?"))</f>
        <v/>
      </c>
      <c r="G319" s="31" t="str">
        <f aca="false">IF(A319="","",IFERROR(YEAR(A319),"Data?"))</f>
        <v/>
      </c>
    </row>
    <row r="320" customFormat="false" ht="15" hidden="false" customHeight="false" outlineLevel="0" collapsed="false">
      <c r="A320" s="26"/>
      <c r="B320" s="27"/>
      <c r="C320" s="27"/>
      <c r="D320" s="28"/>
      <c r="E320" s="29" t="str">
        <f aca="false">IF(C320="","",IFERROR(IF(INDEX(Categorie!$B$6:$B$45,MATCH(C320,Categorie!$A$6:$A$45,0))="","Tipo?",INDEX(Categorie!$B$6:$B$45,MATCH(C320,Categorie!$A$6:$A$45,0))),"Categoria?"))</f>
        <v/>
      </c>
      <c r="F320" s="30" t="str">
        <f aca="false">IF(A320="","",IFERROR(MONTH(A320),"Data?"))</f>
        <v/>
      </c>
      <c r="G320" s="31" t="str">
        <f aca="false">IF(A320="","",IFERROR(YEAR(A320),"Data?"))</f>
        <v/>
      </c>
    </row>
    <row r="321" customFormat="false" ht="15" hidden="false" customHeight="false" outlineLevel="0" collapsed="false">
      <c r="A321" s="26"/>
      <c r="B321" s="27"/>
      <c r="C321" s="27"/>
      <c r="D321" s="28"/>
      <c r="E321" s="29" t="str">
        <f aca="false">IF(C321="","",IFERROR(IF(INDEX(Categorie!$B$6:$B$45,MATCH(C321,Categorie!$A$6:$A$45,0))="","Tipo?",INDEX(Categorie!$B$6:$B$45,MATCH(C321,Categorie!$A$6:$A$45,0))),"Categoria?"))</f>
        <v/>
      </c>
      <c r="F321" s="30" t="str">
        <f aca="false">IF(A321="","",IFERROR(MONTH(A321),"Data?"))</f>
        <v/>
      </c>
      <c r="G321" s="31" t="str">
        <f aca="false">IF(A321="","",IFERROR(YEAR(A321),"Data?"))</f>
        <v/>
      </c>
    </row>
    <row r="322" customFormat="false" ht="15" hidden="false" customHeight="false" outlineLevel="0" collapsed="false">
      <c r="A322" s="26"/>
      <c r="B322" s="27"/>
      <c r="C322" s="27"/>
      <c r="D322" s="28"/>
      <c r="E322" s="29" t="str">
        <f aca="false">IF(C322="","",IFERROR(IF(INDEX(Categorie!$B$6:$B$45,MATCH(C322,Categorie!$A$6:$A$45,0))="","Tipo?",INDEX(Categorie!$B$6:$B$45,MATCH(C322,Categorie!$A$6:$A$45,0))),"Categoria?"))</f>
        <v/>
      </c>
      <c r="F322" s="30" t="str">
        <f aca="false">IF(A322="","",IFERROR(MONTH(A322),"Data?"))</f>
        <v/>
      </c>
      <c r="G322" s="31" t="str">
        <f aca="false">IF(A322="","",IFERROR(YEAR(A322),"Data?"))</f>
        <v/>
      </c>
    </row>
    <row r="323" customFormat="false" ht="15" hidden="false" customHeight="false" outlineLevel="0" collapsed="false">
      <c r="A323" s="26"/>
      <c r="B323" s="27"/>
      <c r="C323" s="27"/>
      <c r="D323" s="28"/>
      <c r="E323" s="29" t="str">
        <f aca="false">IF(C323="","",IFERROR(IF(INDEX(Categorie!$B$6:$B$45,MATCH(C323,Categorie!$A$6:$A$45,0))="","Tipo?",INDEX(Categorie!$B$6:$B$45,MATCH(C323,Categorie!$A$6:$A$45,0))),"Categoria?"))</f>
        <v/>
      </c>
      <c r="F323" s="30" t="str">
        <f aca="false">IF(A323="","",IFERROR(MONTH(A323),"Data?"))</f>
        <v/>
      </c>
      <c r="G323" s="31" t="str">
        <f aca="false">IF(A323="","",IFERROR(YEAR(A323),"Data?"))</f>
        <v/>
      </c>
    </row>
    <row r="324" customFormat="false" ht="15" hidden="false" customHeight="false" outlineLevel="0" collapsed="false">
      <c r="A324" s="26"/>
      <c r="B324" s="27"/>
      <c r="C324" s="27"/>
      <c r="D324" s="28"/>
      <c r="E324" s="29" t="str">
        <f aca="false">IF(C324="","",IFERROR(IF(INDEX(Categorie!$B$6:$B$45,MATCH(C324,Categorie!$A$6:$A$45,0))="","Tipo?",INDEX(Categorie!$B$6:$B$45,MATCH(C324,Categorie!$A$6:$A$45,0))),"Categoria?"))</f>
        <v/>
      </c>
      <c r="F324" s="30" t="str">
        <f aca="false">IF(A324="","",IFERROR(MONTH(A324),"Data?"))</f>
        <v/>
      </c>
      <c r="G324" s="31" t="str">
        <f aca="false">IF(A324="","",IFERROR(YEAR(A324),"Data?"))</f>
        <v/>
      </c>
    </row>
    <row r="325" customFormat="false" ht="15" hidden="false" customHeight="false" outlineLevel="0" collapsed="false">
      <c r="A325" s="26"/>
      <c r="B325" s="27"/>
      <c r="C325" s="27"/>
      <c r="D325" s="28"/>
      <c r="E325" s="29" t="str">
        <f aca="false">IF(C325="","",IFERROR(IF(INDEX(Categorie!$B$6:$B$45,MATCH(C325,Categorie!$A$6:$A$45,0))="","Tipo?",INDEX(Categorie!$B$6:$B$45,MATCH(C325,Categorie!$A$6:$A$45,0))),"Categoria?"))</f>
        <v/>
      </c>
      <c r="F325" s="30" t="str">
        <f aca="false">IF(A325="","",IFERROR(MONTH(A325),"Data?"))</f>
        <v/>
      </c>
      <c r="G325" s="31" t="str">
        <f aca="false">IF(A325="","",IFERROR(YEAR(A325),"Data?"))</f>
        <v/>
      </c>
    </row>
    <row r="326" customFormat="false" ht="15" hidden="false" customHeight="false" outlineLevel="0" collapsed="false">
      <c r="A326" s="26"/>
      <c r="B326" s="27"/>
      <c r="C326" s="27"/>
      <c r="D326" s="28"/>
      <c r="E326" s="29" t="str">
        <f aca="false">IF(C326="","",IFERROR(IF(INDEX(Categorie!$B$6:$B$45,MATCH(C326,Categorie!$A$6:$A$45,0))="","Tipo?",INDEX(Categorie!$B$6:$B$45,MATCH(C326,Categorie!$A$6:$A$45,0))),"Categoria?"))</f>
        <v/>
      </c>
      <c r="F326" s="30" t="str">
        <f aca="false">IF(A326="","",IFERROR(MONTH(A326),"Data?"))</f>
        <v/>
      </c>
      <c r="G326" s="31" t="str">
        <f aca="false">IF(A326="","",IFERROR(YEAR(A326),"Data?"))</f>
        <v/>
      </c>
    </row>
    <row r="327" customFormat="false" ht="15" hidden="false" customHeight="false" outlineLevel="0" collapsed="false">
      <c r="A327" s="26"/>
      <c r="B327" s="27"/>
      <c r="C327" s="27"/>
      <c r="D327" s="28"/>
      <c r="E327" s="29" t="str">
        <f aca="false">IF(C327="","",IFERROR(IF(INDEX(Categorie!$B$6:$B$45,MATCH(C327,Categorie!$A$6:$A$45,0))="","Tipo?",INDEX(Categorie!$B$6:$B$45,MATCH(C327,Categorie!$A$6:$A$45,0))),"Categoria?"))</f>
        <v/>
      </c>
      <c r="F327" s="30" t="str">
        <f aca="false">IF(A327="","",IFERROR(MONTH(A327),"Data?"))</f>
        <v/>
      </c>
      <c r="G327" s="31" t="str">
        <f aca="false">IF(A327="","",IFERROR(YEAR(A327),"Data?"))</f>
        <v/>
      </c>
    </row>
    <row r="328" customFormat="false" ht="15" hidden="false" customHeight="false" outlineLevel="0" collapsed="false">
      <c r="A328" s="26"/>
      <c r="B328" s="27"/>
      <c r="C328" s="27"/>
      <c r="D328" s="28"/>
      <c r="E328" s="29" t="str">
        <f aca="false">IF(C328="","",IFERROR(IF(INDEX(Categorie!$B$6:$B$45,MATCH(C328,Categorie!$A$6:$A$45,0))="","Tipo?",INDEX(Categorie!$B$6:$B$45,MATCH(C328,Categorie!$A$6:$A$45,0))),"Categoria?"))</f>
        <v/>
      </c>
      <c r="F328" s="30" t="str">
        <f aca="false">IF(A328="","",IFERROR(MONTH(A328),"Data?"))</f>
        <v/>
      </c>
      <c r="G328" s="31" t="str">
        <f aca="false">IF(A328="","",IFERROR(YEAR(A328),"Data?"))</f>
        <v/>
      </c>
    </row>
    <row r="329" customFormat="false" ht="15" hidden="false" customHeight="false" outlineLevel="0" collapsed="false">
      <c r="A329" s="26"/>
      <c r="B329" s="27"/>
      <c r="C329" s="27"/>
      <c r="D329" s="28"/>
      <c r="E329" s="29" t="str">
        <f aca="false">IF(C329="","",IFERROR(IF(INDEX(Categorie!$B$6:$B$45,MATCH(C329,Categorie!$A$6:$A$45,0))="","Tipo?",INDEX(Categorie!$B$6:$B$45,MATCH(C329,Categorie!$A$6:$A$45,0))),"Categoria?"))</f>
        <v/>
      </c>
      <c r="F329" s="30" t="str">
        <f aca="false">IF(A329="","",IFERROR(MONTH(A329),"Data?"))</f>
        <v/>
      </c>
      <c r="G329" s="31" t="str">
        <f aca="false">IF(A329="","",IFERROR(YEAR(A329),"Data?"))</f>
        <v/>
      </c>
    </row>
    <row r="330" customFormat="false" ht="15" hidden="false" customHeight="false" outlineLevel="0" collapsed="false">
      <c r="A330" s="26"/>
      <c r="B330" s="27"/>
      <c r="C330" s="27"/>
      <c r="D330" s="28"/>
      <c r="E330" s="29" t="str">
        <f aca="false">IF(C330="","",IFERROR(IF(INDEX(Categorie!$B$6:$B$45,MATCH(C330,Categorie!$A$6:$A$45,0))="","Tipo?",INDEX(Categorie!$B$6:$B$45,MATCH(C330,Categorie!$A$6:$A$45,0))),"Categoria?"))</f>
        <v/>
      </c>
      <c r="F330" s="30" t="str">
        <f aca="false">IF(A330="","",IFERROR(MONTH(A330),"Data?"))</f>
        <v/>
      </c>
      <c r="G330" s="31" t="str">
        <f aca="false">IF(A330="","",IFERROR(YEAR(A330),"Data?"))</f>
        <v/>
      </c>
    </row>
    <row r="331" customFormat="false" ht="15" hidden="false" customHeight="false" outlineLevel="0" collapsed="false">
      <c r="A331" s="26"/>
      <c r="B331" s="27"/>
      <c r="C331" s="27"/>
      <c r="D331" s="28"/>
      <c r="E331" s="29" t="str">
        <f aca="false">IF(C331="","",IFERROR(IF(INDEX(Categorie!$B$6:$B$45,MATCH(C331,Categorie!$A$6:$A$45,0))="","Tipo?",INDEX(Categorie!$B$6:$B$45,MATCH(C331,Categorie!$A$6:$A$45,0))),"Categoria?"))</f>
        <v/>
      </c>
      <c r="F331" s="30" t="str">
        <f aca="false">IF(A331="","",IFERROR(MONTH(A331),"Data?"))</f>
        <v/>
      </c>
      <c r="G331" s="31" t="str">
        <f aca="false">IF(A331="","",IFERROR(YEAR(A331),"Data?"))</f>
        <v/>
      </c>
    </row>
    <row r="332" customFormat="false" ht="15" hidden="false" customHeight="false" outlineLevel="0" collapsed="false">
      <c r="A332" s="26"/>
      <c r="B332" s="27"/>
      <c r="C332" s="27"/>
      <c r="D332" s="28"/>
      <c r="E332" s="29" t="str">
        <f aca="false">IF(C332="","",IFERROR(IF(INDEX(Categorie!$B$6:$B$45,MATCH(C332,Categorie!$A$6:$A$45,0))="","Tipo?",INDEX(Categorie!$B$6:$B$45,MATCH(C332,Categorie!$A$6:$A$45,0))),"Categoria?"))</f>
        <v/>
      </c>
      <c r="F332" s="30" t="str">
        <f aca="false">IF(A332="","",IFERROR(MONTH(A332),"Data?"))</f>
        <v/>
      </c>
      <c r="G332" s="31" t="str">
        <f aca="false">IF(A332="","",IFERROR(YEAR(A332),"Data?"))</f>
        <v/>
      </c>
    </row>
    <row r="333" customFormat="false" ht="15" hidden="false" customHeight="false" outlineLevel="0" collapsed="false">
      <c r="A333" s="26"/>
      <c r="B333" s="27"/>
      <c r="C333" s="27"/>
      <c r="D333" s="28"/>
      <c r="E333" s="29" t="str">
        <f aca="false">IF(C333="","",IFERROR(IF(INDEX(Categorie!$B$6:$B$45,MATCH(C333,Categorie!$A$6:$A$45,0))="","Tipo?",INDEX(Categorie!$B$6:$B$45,MATCH(C333,Categorie!$A$6:$A$45,0))),"Categoria?"))</f>
        <v/>
      </c>
      <c r="F333" s="30" t="str">
        <f aca="false">IF(A333="","",IFERROR(MONTH(A333),"Data?"))</f>
        <v/>
      </c>
      <c r="G333" s="31" t="str">
        <f aca="false">IF(A333="","",IFERROR(YEAR(A333),"Data?"))</f>
        <v/>
      </c>
    </row>
    <row r="334" customFormat="false" ht="15" hidden="false" customHeight="false" outlineLevel="0" collapsed="false">
      <c r="A334" s="26"/>
      <c r="B334" s="27"/>
      <c r="C334" s="27"/>
      <c r="D334" s="28"/>
      <c r="E334" s="29" t="str">
        <f aca="false">IF(C334="","",IFERROR(IF(INDEX(Categorie!$B$6:$B$45,MATCH(C334,Categorie!$A$6:$A$45,0))="","Tipo?",INDEX(Categorie!$B$6:$B$45,MATCH(C334,Categorie!$A$6:$A$45,0))),"Categoria?"))</f>
        <v/>
      </c>
      <c r="F334" s="30" t="str">
        <f aca="false">IF(A334="","",IFERROR(MONTH(A334),"Data?"))</f>
        <v/>
      </c>
      <c r="G334" s="31" t="str">
        <f aca="false">IF(A334="","",IFERROR(YEAR(A334),"Data?"))</f>
        <v/>
      </c>
    </row>
    <row r="335" customFormat="false" ht="15" hidden="false" customHeight="false" outlineLevel="0" collapsed="false">
      <c r="A335" s="26"/>
      <c r="B335" s="27"/>
      <c r="C335" s="27"/>
      <c r="D335" s="28"/>
      <c r="E335" s="29" t="str">
        <f aca="false">IF(C335="","",IFERROR(IF(INDEX(Categorie!$B$6:$B$45,MATCH(C335,Categorie!$A$6:$A$45,0))="","Tipo?",INDEX(Categorie!$B$6:$B$45,MATCH(C335,Categorie!$A$6:$A$45,0))),"Categoria?"))</f>
        <v/>
      </c>
      <c r="F335" s="30" t="str">
        <f aca="false">IF(A335="","",IFERROR(MONTH(A335),"Data?"))</f>
        <v/>
      </c>
      <c r="G335" s="31" t="str">
        <f aca="false">IF(A335="","",IFERROR(YEAR(A335),"Data?"))</f>
        <v/>
      </c>
    </row>
    <row r="336" customFormat="false" ht="15" hidden="false" customHeight="false" outlineLevel="0" collapsed="false">
      <c r="A336" s="26"/>
      <c r="B336" s="27"/>
      <c r="C336" s="27"/>
      <c r="D336" s="28"/>
      <c r="E336" s="29" t="str">
        <f aca="false">IF(C336="","",IFERROR(IF(INDEX(Categorie!$B$6:$B$45,MATCH(C336,Categorie!$A$6:$A$45,0))="","Tipo?",INDEX(Categorie!$B$6:$B$45,MATCH(C336,Categorie!$A$6:$A$45,0))),"Categoria?"))</f>
        <v/>
      </c>
      <c r="F336" s="30" t="str">
        <f aca="false">IF(A336="","",IFERROR(MONTH(A336),"Data?"))</f>
        <v/>
      </c>
      <c r="G336" s="31" t="str">
        <f aca="false">IF(A336="","",IFERROR(YEAR(A336),"Data?"))</f>
        <v/>
      </c>
    </row>
    <row r="337" customFormat="false" ht="15" hidden="false" customHeight="false" outlineLevel="0" collapsed="false">
      <c r="A337" s="26"/>
      <c r="B337" s="27"/>
      <c r="C337" s="27"/>
      <c r="D337" s="28"/>
      <c r="E337" s="29" t="str">
        <f aca="false">IF(C337="","",IFERROR(IF(INDEX(Categorie!$B$6:$B$45,MATCH(C337,Categorie!$A$6:$A$45,0))="","Tipo?",INDEX(Categorie!$B$6:$B$45,MATCH(C337,Categorie!$A$6:$A$45,0))),"Categoria?"))</f>
        <v/>
      </c>
      <c r="F337" s="30" t="str">
        <f aca="false">IF(A337="","",IFERROR(MONTH(A337),"Data?"))</f>
        <v/>
      </c>
      <c r="G337" s="31" t="str">
        <f aca="false">IF(A337="","",IFERROR(YEAR(A337),"Data?"))</f>
        <v/>
      </c>
    </row>
    <row r="338" customFormat="false" ht="15" hidden="false" customHeight="false" outlineLevel="0" collapsed="false">
      <c r="A338" s="26"/>
      <c r="B338" s="27"/>
      <c r="C338" s="27"/>
      <c r="D338" s="28"/>
      <c r="E338" s="29" t="str">
        <f aca="false">IF(C338="","",IFERROR(IF(INDEX(Categorie!$B$6:$B$45,MATCH(C338,Categorie!$A$6:$A$45,0))="","Tipo?",INDEX(Categorie!$B$6:$B$45,MATCH(C338,Categorie!$A$6:$A$45,0))),"Categoria?"))</f>
        <v/>
      </c>
      <c r="F338" s="30" t="str">
        <f aca="false">IF(A338="","",IFERROR(MONTH(A338),"Data?"))</f>
        <v/>
      </c>
      <c r="G338" s="31" t="str">
        <f aca="false">IF(A338="","",IFERROR(YEAR(A338),"Data?"))</f>
        <v/>
      </c>
    </row>
    <row r="339" customFormat="false" ht="15" hidden="false" customHeight="false" outlineLevel="0" collapsed="false">
      <c r="A339" s="26"/>
      <c r="B339" s="27"/>
      <c r="C339" s="27"/>
      <c r="D339" s="28"/>
      <c r="E339" s="29" t="str">
        <f aca="false">IF(C339="","",IFERROR(IF(INDEX(Categorie!$B$6:$B$45,MATCH(C339,Categorie!$A$6:$A$45,0))="","Tipo?",INDEX(Categorie!$B$6:$B$45,MATCH(C339,Categorie!$A$6:$A$45,0))),"Categoria?"))</f>
        <v/>
      </c>
      <c r="F339" s="30" t="str">
        <f aca="false">IF(A339="","",IFERROR(MONTH(A339),"Data?"))</f>
        <v/>
      </c>
      <c r="G339" s="31" t="str">
        <f aca="false">IF(A339="","",IFERROR(YEAR(A339),"Data?"))</f>
        <v/>
      </c>
    </row>
    <row r="340" customFormat="false" ht="15" hidden="false" customHeight="false" outlineLevel="0" collapsed="false">
      <c r="A340" s="26"/>
      <c r="B340" s="27"/>
      <c r="C340" s="27"/>
      <c r="D340" s="28"/>
      <c r="E340" s="29" t="str">
        <f aca="false">IF(C340="","",IFERROR(IF(INDEX(Categorie!$B$6:$B$45,MATCH(C340,Categorie!$A$6:$A$45,0))="","Tipo?",INDEX(Categorie!$B$6:$B$45,MATCH(C340,Categorie!$A$6:$A$45,0))),"Categoria?"))</f>
        <v/>
      </c>
      <c r="F340" s="30" t="str">
        <f aca="false">IF(A340="","",IFERROR(MONTH(A340),"Data?"))</f>
        <v/>
      </c>
      <c r="G340" s="31" t="str">
        <f aca="false">IF(A340="","",IFERROR(YEAR(A340),"Data?"))</f>
        <v/>
      </c>
    </row>
    <row r="341" customFormat="false" ht="15" hidden="false" customHeight="false" outlineLevel="0" collapsed="false">
      <c r="A341" s="26"/>
      <c r="B341" s="27"/>
      <c r="C341" s="27"/>
      <c r="D341" s="28"/>
      <c r="E341" s="29" t="str">
        <f aca="false">IF(C341="","",IFERROR(IF(INDEX(Categorie!$B$6:$B$45,MATCH(C341,Categorie!$A$6:$A$45,0))="","Tipo?",INDEX(Categorie!$B$6:$B$45,MATCH(C341,Categorie!$A$6:$A$45,0))),"Categoria?"))</f>
        <v/>
      </c>
      <c r="F341" s="30" t="str">
        <f aca="false">IF(A341="","",IFERROR(MONTH(A341),"Data?"))</f>
        <v/>
      </c>
      <c r="G341" s="31" t="str">
        <f aca="false">IF(A341="","",IFERROR(YEAR(A341),"Data?"))</f>
        <v/>
      </c>
    </row>
    <row r="342" customFormat="false" ht="15" hidden="false" customHeight="false" outlineLevel="0" collapsed="false">
      <c r="A342" s="26"/>
      <c r="B342" s="27"/>
      <c r="C342" s="27"/>
      <c r="D342" s="28"/>
      <c r="E342" s="29" t="str">
        <f aca="false">IF(C342="","",IFERROR(IF(INDEX(Categorie!$B$6:$B$45,MATCH(C342,Categorie!$A$6:$A$45,0))="","Tipo?",INDEX(Categorie!$B$6:$B$45,MATCH(C342,Categorie!$A$6:$A$45,0))),"Categoria?"))</f>
        <v/>
      </c>
      <c r="F342" s="30" t="str">
        <f aca="false">IF(A342="","",IFERROR(MONTH(A342),"Data?"))</f>
        <v/>
      </c>
      <c r="G342" s="31" t="str">
        <f aca="false">IF(A342="","",IFERROR(YEAR(A342),"Data?"))</f>
        <v/>
      </c>
    </row>
    <row r="343" customFormat="false" ht="15" hidden="false" customHeight="false" outlineLevel="0" collapsed="false">
      <c r="A343" s="26"/>
      <c r="B343" s="27"/>
      <c r="C343" s="27"/>
      <c r="D343" s="28"/>
      <c r="E343" s="29" t="str">
        <f aca="false">IF(C343="","",IFERROR(IF(INDEX(Categorie!$B$6:$B$45,MATCH(C343,Categorie!$A$6:$A$45,0))="","Tipo?",INDEX(Categorie!$B$6:$B$45,MATCH(C343,Categorie!$A$6:$A$45,0))),"Categoria?"))</f>
        <v/>
      </c>
      <c r="F343" s="30" t="str">
        <f aca="false">IF(A343="","",IFERROR(MONTH(A343),"Data?"))</f>
        <v/>
      </c>
      <c r="G343" s="31" t="str">
        <f aca="false">IF(A343="","",IFERROR(YEAR(A343),"Data?"))</f>
        <v/>
      </c>
    </row>
    <row r="344" customFormat="false" ht="15" hidden="false" customHeight="false" outlineLevel="0" collapsed="false">
      <c r="A344" s="26"/>
      <c r="B344" s="27"/>
      <c r="C344" s="27"/>
      <c r="D344" s="28"/>
      <c r="E344" s="29" t="str">
        <f aca="false">IF(C344="","",IFERROR(IF(INDEX(Categorie!$B$6:$B$45,MATCH(C344,Categorie!$A$6:$A$45,0))="","Tipo?",INDEX(Categorie!$B$6:$B$45,MATCH(C344,Categorie!$A$6:$A$45,0))),"Categoria?"))</f>
        <v/>
      </c>
      <c r="F344" s="30" t="str">
        <f aca="false">IF(A344="","",IFERROR(MONTH(A344),"Data?"))</f>
        <v/>
      </c>
      <c r="G344" s="31" t="str">
        <f aca="false">IF(A344="","",IFERROR(YEAR(A344),"Data?"))</f>
        <v/>
      </c>
    </row>
    <row r="345" customFormat="false" ht="15" hidden="false" customHeight="false" outlineLevel="0" collapsed="false">
      <c r="A345" s="26"/>
      <c r="B345" s="27"/>
      <c r="C345" s="27"/>
      <c r="D345" s="28"/>
      <c r="E345" s="29" t="str">
        <f aca="false">IF(C345="","",IFERROR(IF(INDEX(Categorie!$B$6:$B$45,MATCH(C345,Categorie!$A$6:$A$45,0))="","Tipo?",INDEX(Categorie!$B$6:$B$45,MATCH(C345,Categorie!$A$6:$A$45,0))),"Categoria?"))</f>
        <v/>
      </c>
      <c r="F345" s="30" t="str">
        <f aca="false">IF(A345="","",IFERROR(MONTH(A345),"Data?"))</f>
        <v/>
      </c>
      <c r="G345" s="31" t="str">
        <f aca="false">IF(A345="","",IFERROR(YEAR(A345),"Data?"))</f>
        <v/>
      </c>
    </row>
    <row r="346" customFormat="false" ht="15" hidden="false" customHeight="false" outlineLevel="0" collapsed="false">
      <c r="A346" s="26"/>
      <c r="B346" s="27"/>
      <c r="C346" s="27"/>
      <c r="D346" s="28"/>
      <c r="E346" s="29" t="str">
        <f aca="false">IF(C346="","",IFERROR(IF(INDEX(Categorie!$B$6:$B$45,MATCH(C346,Categorie!$A$6:$A$45,0))="","Tipo?",INDEX(Categorie!$B$6:$B$45,MATCH(C346,Categorie!$A$6:$A$45,0))),"Categoria?"))</f>
        <v/>
      </c>
      <c r="F346" s="30" t="str">
        <f aca="false">IF(A346="","",IFERROR(MONTH(A346),"Data?"))</f>
        <v/>
      </c>
      <c r="G346" s="31" t="str">
        <f aca="false">IF(A346="","",IFERROR(YEAR(A346),"Data?"))</f>
        <v/>
      </c>
    </row>
    <row r="347" customFormat="false" ht="15" hidden="false" customHeight="false" outlineLevel="0" collapsed="false">
      <c r="A347" s="26"/>
      <c r="B347" s="27"/>
      <c r="C347" s="27"/>
      <c r="D347" s="28"/>
      <c r="E347" s="29" t="str">
        <f aca="false">IF(C347="","",IFERROR(IF(INDEX(Categorie!$B$6:$B$45,MATCH(C347,Categorie!$A$6:$A$45,0))="","Tipo?",INDEX(Categorie!$B$6:$B$45,MATCH(C347,Categorie!$A$6:$A$45,0))),"Categoria?"))</f>
        <v/>
      </c>
      <c r="F347" s="30" t="str">
        <f aca="false">IF(A347="","",IFERROR(MONTH(A347),"Data?"))</f>
        <v/>
      </c>
      <c r="G347" s="31" t="str">
        <f aca="false">IF(A347="","",IFERROR(YEAR(A347),"Data?"))</f>
        <v/>
      </c>
    </row>
    <row r="348" customFormat="false" ht="15" hidden="false" customHeight="false" outlineLevel="0" collapsed="false">
      <c r="A348" s="26"/>
      <c r="B348" s="27"/>
      <c r="C348" s="27"/>
      <c r="D348" s="28"/>
      <c r="E348" s="29" t="str">
        <f aca="false">IF(C348="","",IFERROR(IF(INDEX(Categorie!$B$6:$B$45,MATCH(C348,Categorie!$A$6:$A$45,0))="","Tipo?",INDEX(Categorie!$B$6:$B$45,MATCH(C348,Categorie!$A$6:$A$45,0))),"Categoria?"))</f>
        <v/>
      </c>
      <c r="F348" s="30" t="str">
        <f aca="false">IF(A348="","",IFERROR(MONTH(A348),"Data?"))</f>
        <v/>
      </c>
      <c r="G348" s="31" t="str">
        <f aca="false">IF(A348="","",IFERROR(YEAR(A348),"Data?"))</f>
        <v/>
      </c>
    </row>
    <row r="349" customFormat="false" ht="15" hidden="false" customHeight="false" outlineLevel="0" collapsed="false">
      <c r="A349" s="26"/>
      <c r="B349" s="27"/>
      <c r="C349" s="27"/>
      <c r="D349" s="28"/>
      <c r="E349" s="29" t="str">
        <f aca="false">IF(C349="","",IFERROR(IF(INDEX(Categorie!$B$6:$B$45,MATCH(C349,Categorie!$A$6:$A$45,0))="","Tipo?",INDEX(Categorie!$B$6:$B$45,MATCH(C349,Categorie!$A$6:$A$45,0))),"Categoria?"))</f>
        <v/>
      </c>
      <c r="F349" s="30" t="str">
        <f aca="false">IF(A349="","",IFERROR(MONTH(A349),"Data?"))</f>
        <v/>
      </c>
      <c r="G349" s="31" t="str">
        <f aca="false">IF(A349="","",IFERROR(YEAR(A349),"Data?"))</f>
        <v/>
      </c>
    </row>
    <row r="350" customFormat="false" ht="15" hidden="false" customHeight="false" outlineLevel="0" collapsed="false">
      <c r="A350" s="26"/>
      <c r="B350" s="27"/>
      <c r="C350" s="27"/>
      <c r="D350" s="28"/>
      <c r="E350" s="29" t="str">
        <f aca="false">IF(C350="","",IFERROR(IF(INDEX(Categorie!$B$6:$B$45,MATCH(C350,Categorie!$A$6:$A$45,0))="","Tipo?",INDEX(Categorie!$B$6:$B$45,MATCH(C350,Categorie!$A$6:$A$45,0))),"Categoria?"))</f>
        <v/>
      </c>
      <c r="F350" s="30" t="str">
        <f aca="false">IF(A350="","",IFERROR(MONTH(A350),"Data?"))</f>
        <v/>
      </c>
      <c r="G350" s="31" t="str">
        <f aca="false">IF(A350="","",IFERROR(YEAR(A350),"Data?"))</f>
        <v/>
      </c>
    </row>
    <row r="351" customFormat="false" ht="15" hidden="false" customHeight="false" outlineLevel="0" collapsed="false">
      <c r="A351" s="26"/>
      <c r="B351" s="27"/>
      <c r="C351" s="27"/>
      <c r="D351" s="28"/>
      <c r="E351" s="29" t="str">
        <f aca="false">IF(C351="","",IFERROR(IF(INDEX(Categorie!$B$6:$B$45,MATCH(C351,Categorie!$A$6:$A$45,0))="","Tipo?",INDEX(Categorie!$B$6:$B$45,MATCH(C351,Categorie!$A$6:$A$45,0))),"Categoria?"))</f>
        <v/>
      </c>
      <c r="F351" s="30" t="str">
        <f aca="false">IF(A351="","",IFERROR(MONTH(A351),"Data?"))</f>
        <v/>
      </c>
      <c r="G351" s="31" t="str">
        <f aca="false">IF(A351="","",IFERROR(YEAR(A351),"Data?"))</f>
        <v/>
      </c>
    </row>
    <row r="352" customFormat="false" ht="15" hidden="false" customHeight="false" outlineLevel="0" collapsed="false">
      <c r="A352" s="26"/>
      <c r="B352" s="27"/>
      <c r="C352" s="27"/>
      <c r="D352" s="28"/>
      <c r="E352" s="29" t="str">
        <f aca="false">IF(C352="","",IFERROR(IF(INDEX(Categorie!$B$6:$B$45,MATCH(C352,Categorie!$A$6:$A$45,0))="","Tipo?",INDEX(Categorie!$B$6:$B$45,MATCH(C352,Categorie!$A$6:$A$45,0))),"Categoria?"))</f>
        <v/>
      </c>
      <c r="F352" s="30" t="str">
        <f aca="false">IF(A352="","",IFERROR(MONTH(A352),"Data?"))</f>
        <v/>
      </c>
      <c r="G352" s="31" t="str">
        <f aca="false">IF(A352="","",IFERROR(YEAR(A352),"Data?"))</f>
        <v/>
      </c>
    </row>
    <row r="353" customFormat="false" ht="15" hidden="false" customHeight="false" outlineLevel="0" collapsed="false">
      <c r="A353" s="26"/>
      <c r="B353" s="27"/>
      <c r="C353" s="27"/>
      <c r="D353" s="28"/>
      <c r="E353" s="29" t="str">
        <f aca="false">IF(C353="","",IFERROR(IF(INDEX(Categorie!$B$6:$B$45,MATCH(C353,Categorie!$A$6:$A$45,0))="","Tipo?",INDEX(Categorie!$B$6:$B$45,MATCH(C353,Categorie!$A$6:$A$45,0))),"Categoria?"))</f>
        <v/>
      </c>
      <c r="F353" s="30" t="str">
        <f aca="false">IF(A353="","",IFERROR(MONTH(A353),"Data?"))</f>
        <v/>
      </c>
      <c r="G353" s="31" t="str">
        <f aca="false">IF(A353="","",IFERROR(YEAR(A353),"Data?"))</f>
        <v/>
      </c>
    </row>
    <row r="354" customFormat="false" ht="15" hidden="false" customHeight="false" outlineLevel="0" collapsed="false">
      <c r="A354" s="26"/>
      <c r="B354" s="27"/>
      <c r="C354" s="27"/>
      <c r="D354" s="28"/>
      <c r="E354" s="29" t="str">
        <f aca="false">IF(C354="","",IFERROR(IF(INDEX(Categorie!$B$6:$B$45,MATCH(C354,Categorie!$A$6:$A$45,0))="","Tipo?",INDEX(Categorie!$B$6:$B$45,MATCH(C354,Categorie!$A$6:$A$45,0))),"Categoria?"))</f>
        <v/>
      </c>
      <c r="F354" s="30" t="str">
        <f aca="false">IF(A354="","",IFERROR(MONTH(A354),"Data?"))</f>
        <v/>
      </c>
      <c r="G354" s="31" t="str">
        <f aca="false">IF(A354="","",IFERROR(YEAR(A354),"Data?"))</f>
        <v/>
      </c>
    </row>
    <row r="355" customFormat="false" ht="15" hidden="false" customHeight="false" outlineLevel="0" collapsed="false">
      <c r="A355" s="26"/>
      <c r="B355" s="27"/>
      <c r="C355" s="27"/>
      <c r="D355" s="28"/>
      <c r="E355" s="29" t="str">
        <f aca="false">IF(C355="","",IFERROR(IF(INDEX(Categorie!$B$6:$B$45,MATCH(C355,Categorie!$A$6:$A$45,0))="","Tipo?",INDEX(Categorie!$B$6:$B$45,MATCH(C355,Categorie!$A$6:$A$45,0))),"Categoria?"))</f>
        <v/>
      </c>
      <c r="F355" s="30" t="str">
        <f aca="false">IF(A355="","",IFERROR(MONTH(A355),"Data?"))</f>
        <v/>
      </c>
      <c r="G355" s="31" t="str">
        <f aca="false">IF(A355="","",IFERROR(YEAR(A355),"Data?"))</f>
        <v/>
      </c>
    </row>
    <row r="356" customFormat="false" ht="15" hidden="false" customHeight="false" outlineLevel="0" collapsed="false">
      <c r="A356" s="26"/>
      <c r="B356" s="27"/>
      <c r="C356" s="27"/>
      <c r="D356" s="28"/>
      <c r="E356" s="29" t="str">
        <f aca="false">IF(C356="","",IFERROR(IF(INDEX(Categorie!$B$6:$B$45,MATCH(C356,Categorie!$A$6:$A$45,0))="","Tipo?",INDEX(Categorie!$B$6:$B$45,MATCH(C356,Categorie!$A$6:$A$45,0))),"Categoria?"))</f>
        <v/>
      </c>
      <c r="F356" s="30" t="str">
        <f aca="false">IF(A356="","",IFERROR(MONTH(A356),"Data?"))</f>
        <v/>
      </c>
      <c r="G356" s="31" t="str">
        <f aca="false">IF(A356="","",IFERROR(YEAR(A356),"Data?"))</f>
        <v/>
      </c>
    </row>
    <row r="357" customFormat="false" ht="15" hidden="false" customHeight="false" outlineLevel="0" collapsed="false">
      <c r="A357" s="26"/>
      <c r="B357" s="27"/>
      <c r="C357" s="27"/>
      <c r="D357" s="28"/>
      <c r="E357" s="29" t="str">
        <f aca="false">IF(C357="","",IFERROR(IF(INDEX(Categorie!$B$6:$B$45,MATCH(C357,Categorie!$A$6:$A$45,0))="","Tipo?",INDEX(Categorie!$B$6:$B$45,MATCH(C357,Categorie!$A$6:$A$45,0))),"Categoria?"))</f>
        <v/>
      </c>
      <c r="F357" s="30" t="str">
        <f aca="false">IF(A357="","",IFERROR(MONTH(A357),"Data?"))</f>
        <v/>
      </c>
      <c r="G357" s="31" t="str">
        <f aca="false">IF(A357="","",IFERROR(YEAR(A357),"Data?"))</f>
        <v/>
      </c>
    </row>
    <row r="358" customFormat="false" ht="15" hidden="false" customHeight="false" outlineLevel="0" collapsed="false">
      <c r="A358" s="26"/>
      <c r="B358" s="27"/>
      <c r="C358" s="27"/>
      <c r="D358" s="28"/>
      <c r="E358" s="29" t="str">
        <f aca="false">IF(C358="","",IFERROR(IF(INDEX(Categorie!$B$6:$B$45,MATCH(C358,Categorie!$A$6:$A$45,0))="","Tipo?",INDEX(Categorie!$B$6:$B$45,MATCH(C358,Categorie!$A$6:$A$45,0))),"Categoria?"))</f>
        <v/>
      </c>
      <c r="F358" s="30" t="str">
        <f aca="false">IF(A358="","",IFERROR(MONTH(A358),"Data?"))</f>
        <v/>
      </c>
      <c r="G358" s="31" t="str">
        <f aca="false">IF(A358="","",IFERROR(YEAR(A358),"Data?"))</f>
        <v/>
      </c>
    </row>
    <row r="359" customFormat="false" ht="15" hidden="false" customHeight="false" outlineLevel="0" collapsed="false">
      <c r="A359" s="26"/>
      <c r="B359" s="27"/>
      <c r="C359" s="27"/>
      <c r="D359" s="28"/>
      <c r="E359" s="29" t="str">
        <f aca="false">IF(C359="","",IFERROR(IF(INDEX(Categorie!$B$6:$B$45,MATCH(C359,Categorie!$A$6:$A$45,0))="","Tipo?",INDEX(Categorie!$B$6:$B$45,MATCH(C359,Categorie!$A$6:$A$45,0))),"Categoria?"))</f>
        <v/>
      </c>
      <c r="F359" s="30" t="str">
        <f aca="false">IF(A359="","",IFERROR(MONTH(A359),"Data?"))</f>
        <v/>
      </c>
      <c r="G359" s="31" t="str">
        <f aca="false">IF(A359="","",IFERROR(YEAR(A359),"Data?"))</f>
        <v/>
      </c>
    </row>
    <row r="360" customFormat="false" ht="15" hidden="false" customHeight="false" outlineLevel="0" collapsed="false">
      <c r="A360" s="26"/>
      <c r="B360" s="27"/>
      <c r="C360" s="27"/>
      <c r="D360" s="28"/>
      <c r="E360" s="29" t="str">
        <f aca="false">IF(C360="","",IFERROR(IF(INDEX(Categorie!$B$6:$B$45,MATCH(C360,Categorie!$A$6:$A$45,0))="","Tipo?",INDEX(Categorie!$B$6:$B$45,MATCH(C360,Categorie!$A$6:$A$45,0))),"Categoria?"))</f>
        <v/>
      </c>
      <c r="F360" s="30" t="str">
        <f aca="false">IF(A360="","",IFERROR(MONTH(A360),"Data?"))</f>
        <v/>
      </c>
      <c r="G360" s="31" t="str">
        <f aca="false">IF(A360="","",IFERROR(YEAR(A360),"Data?"))</f>
        <v/>
      </c>
    </row>
    <row r="361" customFormat="false" ht="15" hidden="false" customHeight="false" outlineLevel="0" collapsed="false">
      <c r="A361" s="26"/>
      <c r="B361" s="27"/>
      <c r="C361" s="27"/>
      <c r="D361" s="28"/>
      <c r="E361" s="29" t="str">
        <f aca="false">IF(C361="","",IFERROR(IF(INDEX(Categorie!$B$6:$B$45,MATCH(C361,Categorie!$A$6:$A$45,0))="","Tipo?",INDEX(Categorie!$B$6:$B$45,MATCH(C361,Categorie!$A$6:$A$45,0))),"Categoria?"))</f>
        <v/>
      </c>
      <c r="F361" s="30" t="str">
        <f aca="false">IF(A361="","",IFERROR(MONTH(A361),"Data?"))</f>
        <v/>
      </c>
      <c r="G361" s="31" t="str">
        <f aca="false">IF(A361="","",IFERROR(YEAR(A361),"Data?"))</f>
        <v/>
      </c>
    </row>
    <row r="362" customFormat="false" ht="15" hidden="false" customHeight="false" outlineLevel="0" collapsed="false">
      <c r="A362" s="26"/>
      <c r="B362" s="27"/>
      <c r="C362" s="27"/>
      <c r="D362" s="28"/>
      <c r="E362" s="29" t="str">
        <f aca="false">IF(C362="","",IFERROR(IF(INDEX(Categorie!$B$6:$B$45,MATCH(C362,Categorie!$A$6:$A$45,0))="","Tipo?",INDEX(Categorie!$B$6:$B$45,MATCH(C362,Categorie!$A$6:$A$45,0))),"Categoria?"))</f>
        <v/>
      </c>
      <c r="F362" s="30" t="str">
        <f aca="false">IF(A362="","",IFERROR(MONTH(A362),"Data?"))</f>
        <v/>
      </c>
      <c r="G362" s="31" t="str">
        <f aca="false">IF(A362="","",IFERROR(YEAR(A362),"Data?"))</f>
        <v/>
      </c>
    </row>
    <row r="363" customFormat="false" ht="15" hidden="false" customHeight="false" outlineLevel="0" collapsed="false">
      <c r="A363" s="26"/>
      <c r="B363" s="27"/>
      <c r="C363" s="27"/>
      <c r="D363" s="28"/>
      <c r="E363" s="29" t="str">
        <f aca="false">IF(C363="","",IFERROR(IF(INDEX(Categorie!$B$6:$B$45,MATCH(C363,Categorie!$A$6:$A$45,0))="","Tipo?",INDEX(Categorie!$B$6:$B$45,MATCH(C363,Categorie!$A$6:$A$45,0))),"Categoria?"))</f>
        <v/>
      </c>
      <c r="F363" s="30" t="str">
        <f aca="false">IF(A363="","",IFERROR(MONTH(A363),"Data?"))</f>
        <v/>
      </c>
      <c r="G363" s="31" t="str">
        <f aca="false">IF(A363="","",IFERROR(YEAR(A363),"Data?"))</f>
        <v/>
      </c>
    </row>
    <row r="364" customFormat="false" ht="15" hidden="false" customHeight="false" outlineLevel="0" collapsed="false">
      <c r="A364" s="26"/>
      <c r="B364" s="27"/>
      <c r="C364" s="27"/>
      <c r="D364" s="28"/>
      <c r="E364" s="29" t="str">
        <f aca="false">IF(C364="","",IFERROR(IF(INDEX(Categorie!$B$6:$B$45,MATCH(C364,Categorie!$A$6:$A$45,0))="","Tipo?",INDEX(Categorie!$B$6:$B$45,MATCH(C364,Categorie!$A$6:$A$45,0))),"Categoria?"))</f>
        <v/>
      </c>
      <c r="F364" s="30" t="str">
        <f aca="false">IF(A364="","",IFERROR(MONTH(A364),"Data?"))</f>
        <v/>
      </c>
      <c r="G364" s="31" t="str">
        <f aca="false">IF(A364="","",IFERROR(YEAR(A364),"Data?"))</f>
        <v/>
      </c>
    </row>
    <row r="365" customFormat="false" ht="15" hidden="false" customHeight="false" outlineLevel="0" collapsed="false">
      <c r="A365" s="26"/>
      <c r="B365" s="27"/>
      <c r="C365" s="27"/>
      <c r="D365" s="28"/>
      <c r="E365" s="29" t="str">
        <f aca="false">IF(C365="","",IFERROR(IF(INDEX(Categorie!$B$6:$B$45,MATCH(C365,Categorie!$A$6:$A$45,0))="","Tipo?",INDEX(Categorie!$B$6:$B$45,MATCH(C365,Categorie!$A$6:$A$45,0))),"Categoria?"))</f>
        <v/>
      </c>
      <c r="F365" s="30" t="str">
        <f aca="false">IF(A365="","",IFERROR(MONTH(A365),"Data?"))</f>
        <v/>
      </c>
      <c r="G365" s="31" t="str">
        <f aca="false">IF(A365="","",IFERROR(YEAR(A365),"Data?"))</f>
        <v/>
      </c>
    </row>
    <row r="366" customFormat="false" ht="15" hidden="false" customHeight="false" outlineLevel="0" collapsed="false">
      <c r="A366" s="26"/>
      <c r="B366" s="27"/>
      <c r="C366" s="27"/>
      <c r="D366" s="28"/>
      <c r="E366" s="29" t="str">
        <f aca="false">IF(C366="","",IFERROR(IF(INDEX(Categorie!$B$6:$B$45,MATCH(C366,Categorie!$A$6:$A$45,0))="","Tipo?",INDEX(Categorie!$B$6:$B$45,MATCH(C366,Categorie!$A$6:$A$45,0))),"Categoria?"))</f>
        <v/>
      </c>
      <c r="F366" s="30" t="str">
        <f aca="false">IF(A366="","",IFERROR(MONTH(A366),"Data?"))</f>
        <v/>
      </c>
      <c r="G366" s="31" t="str">
        <f aca="false">IF(A366="","",IFERROR(YEAR(A366),"Data?"))</f>
        <v/>
      </c>
    </row>
    <row r="367" customFormat="false" ht="15" hidden="false" customHeight="false" outlineLevel="0" collapsed="false">
      <c r="A367" s="26"/>
      <c r="B367" s="27"/>
      <c r="C367" s="27"/>
      <c r="D367" s="28"/>
      <c r="E367" s="29" t="str">
        <f aca="false">IF(C367="","",IFERROR(IF(INDEX(Categorie!$B$6:$B$45,MATCH(C367,Categorie!$A$6:$A$45,0))="","Tipo?",INDEX(Categorie!$B$6:$B$45,MATCH(C367,Categorie!$A$6:$A$45,0))),"Categoria?"))</f>
        <v/>
      </c>
      <c r="F367" s="30" t="str">
        <f aca="false">IF(A367="","",IFERROR(MONTH(A367),"Data?"))</f>
        <v/>
      </c>
      <c r="G367" s="31" t="str">
        <f aca="false">IF(A367="","",IFERROR(YEAR(A367),"Data?"))</f>
        <v/>
      </c>
    </row>
    <row r="368" customFormat="false" ht="15" hidden="false" customHeight="false" outlineLevel="0" collapsed="false">
      <c r="A368" s="26"/>
      <c r="B368" s="27"/>
      <c r="C368" s="27"/>
      <c r="D368" s="28"/>
      <c r="E368" s="29" t="str">
        <f aca="false">IF(C368="","",IFERROR(IF(INDEX(Categorie!$B$6:$B$45,MATCH(C368,Categorie!$A$6:$A$45,0))="","Tipo?",INDEX(Categorie!$B$6:$B$45,MATCH(C368,Categorie!$A$6:$A$45,0))),"Categoria?"))</f>
        <v/>
      </c>
      <c r="F368" s="30" t="str">
        <f aca="false">IF(A368="","",IFERROR(MONTH(A368),"Data?"))</f>
        <v/>
      </c>
      <c r="G368" s="31" t="str">
        <f aca="false">IF(A368="","",IFERROR(YEAR(A368),"Data?"))</f>
        <v/>
      </c>
    </row>
    <row r="369" customFormat="false" ht="15" hidden="false" customHeight="false" outlineLevel="0" collapsed="false">
      <c r="A369" s="26"/>
      <c r="B369" s="27"/>
      <c r="C369" s="27"/>
      <c r="D369" s="28"/>
      <c r="E369" s="29" t="str">
        <f aca="false">IF(C369="","",IFERROR(IF(INDEX(Categorie!$B$6:$B$45,MATCH(C369,Categorie!$A$6:$A$45,0))="","Tipo?",INDEX(Categorie!$B$6:$B$45,MATCH(C369,Categorie!$A$6:$A$45,0))),"Categoria?"))</f>
        <v/>
      </c>
      <c r="F369" s="30" t="str">
        <f aca="false">IF(A369="","",IFERROR(MONTH(A369),"Data?"))</f>
        <v/>
      </c>
      <c r="G369" s="31" t="str">
        <f aca="false">IF(A369="","",IFERROR(YEAR(A369),"Data?"))</f>
        <v/>
      </c>
    </row>
    <row r="370" customFormat="false" ht="15" hidden="false" customHeight="false" outlineLevel="0" collapsed="false">
      <c r="A370" s="26"/>
      <c r="B370" s="27"/>
      <c r="C370" s="27"/>
      <c r="D370" s="28"/>
      <c r="E370" s="29" t="str">
        <f aca="false">IF(C370="","",IFERROR(IF(INDEX(Categorie!$B$6:$B$45,MATCH(C370,Categorie!$A$6:$A$45,0))="","Tipo?",INDEX(Categorie!$B$6:$B$45,MATCH(C370,Categorie!$A$6:$A$45,0))),"Categoria?"))</f>
        <v/>
      </c>
      <c r="F370" s="30" t="str">
        <f aca="false">IF(A370="","",IFERROR(MONTH(A370),"Data?"))</f>
        <v/>
      </c>
      <c r="G370" s="31" t="str">
        <f aca="false">IF(A370="","",IFERROR(YEAR(A370),"Data?"))</f>
        <v/>
      </c>
    </row>
    <row r="371" customFormat="false" ht="15" hidden="false" customHeight="false" outlineLevel="0" collapsed="false">
      <c r="A371" s="26"/>
      <c r="B371" s="27"/>
      <c r="C371" s="27"/>
      <c r="D371" s="28"/>
      <c r="E371" s="29" t="str">
        <f aca="false">IF(C371="","",IFERROR(IF(INDEX(Categorie!$B$6:$B$45,MATCH(C371,Categorie!$A$6:$A$45,0))="","Tipo?",INDEX(Categorie!$B$6:$B$45,MATCH(C371,Categorie!$A$6:$A$45,0))),"Categoria?"))</f>
        <v/>
      </c>
      <c r="F371" s="30" t="str">
        <f aca="false">IF(A371="","",IFERROR(MONTH(A371),"Data?"))</f>
        <v/>
      </c>
      <c r="G371" s="31" t="str">
        <f aca="false">IF(A371="","",IFERROR(YEAR(A371),"Data?"))</f>
        <v/>
      </c>
    </row>
    <row r="372" customFormat="false" ht="15" hidden="false" customHeight="false" outlineLevel="0" collapsed="false">
      <c r="A372" s="26"/>
      <c r="B372" s="27"/>
      <c r="C372" s="27"/>
      <c r="D372" s="28"/>
      <c r="E372" s="29" t="str">
        <f aca="false">IF(C372="","",IFERROR(IF(INDEX(Categorie!$B$6:$B$45,MATCH(C372,Categorie!$A$6:$A$45,0))="","Tipo?",INDEX(Categorie!$B$6:$B$45,MATCH(C372,Categorie!$A$6:$A$45,0))),"Categoria?"))</f>
        <v/>
      </c>
      <c r="F372" s="30" t="str">
        <f aca="false">IF(A372="","",IFERROR(MONTH(A372),"Data?"))</f>
        <v/>
      </c>
      <c r="G372" s="31" t="str">
        <f aca="false">IF(A372="","",IFERROR(YEAR(A372),"Data?"))</f>
        <v/>
      </c>
    </row>
    <row r="373" customFormat="false" ht="15" hidden="false" customHeight="false" outlineLevel="0" collapsed="false">
      <c r="A373" s="26"/>
      <c r="B373" s="27"/>
      <c r="C373" s="27"/>
      <c r="D373" s="28"/>
      <c r="E373" s="29" t="str">
        <f aca="false">IF(C373="","",IFERROR(IF(INDEX(Categorie!$B$6:$B$45,MATCH(C373,Categorie!$A$6:$A$45,0))="","Tipo?",INDEX(Categorie!$B$6:$B$45,MATCH(C373,Categorie!$A$6:$A$45,0))),"Categoria?"))</f>
        <v/>
      </c>
      <c r="F373" s="30" t="str">
        <f aca="false">IF(A373="","",IFERROR(MONTH(A373),"Data?"))</f>
        <v/>
      </c>
      <c r="G373" s="31" t="str">
        <f aca="false">IF(A373="","",IFERROR(YEAR(A373),"Data?"))</f>
        <v/>
      </c>
    </row>
    <row r="374" customFormat="false" ht="15" hidden="false" customHeight="false" outlineLevel="0" collapsed="false">
      <c r="A374" s="26"/>
      <c r="B374" s="27"/>
      <c r="C374" s="27"/>
      <c r="D374" s="28"/>
      <c r="E374" s="29" t="str">
        <f aca="false">IF(C374="","",IFERROR(IF(INDEX(Categorie!$B$6:$B$45,MATCH(C374,Categorie!$A$6:$A$45,0))="","Tipo?",INDEX(Categorie!$B$6:$B$45,MATCH(C374,Categorie!$A$6:$A$45,0))),"Categoria?"))</f>
        <v/>
      </c>
      <c r="F374" s="30" t="str">
        <f aca="false">IF(A374="","",IFERROR(MONTH(A374),"Data?"))</f>
        <v/>
      </c>
      <c r="G374" s="31" t="str">
        <f aca="false">IF(A374="","",IFERROR(YEAR(A374),"Data?"))</f>
        <v/>
      </c>
    </row>
    <row r="375" customFormat="false" ht="15" hidden="false" customHeight="false" outlineLevel="0" collapsed="false">
      <c r="A375" s="26"/>
      <c r="B375" s="27"/>
      <c r="C375" s="27"/>
      <c r="D375" s="28"/>
      <c r="E375" s="29" t="str">
        <f aca="false">IF(C375="","",IFERROR(IF(INDEX(Categorie!$B$6:$B$45,MATCH(C375,Categorie!$A$6:$A$45,0))="","Tipo?",INDEX(Categorie!$B$6:$B$45,MATCH(C375,Categorie!$A$6:$A$45,0))),"Categoria?"))</f>
        <v/>
      </c>
      <c r="F375" s="30" t="str">
        <f aca="false">IF(A375="","",IFERROR(MONTH(A375),"Data?"))</f>
        <v/>
      </c>
      <c r="G375" s="31" t="str">
        <f aca="false">IF(A375="","",IFERROR(YEAR(A375),"Data?"))</f>
        <v/>
      </c>
    </row>
    <row r="376" customFormat="false" ht="15" hidden="false" customHeight="false" outlineLevel="0" collapsed="false">
      <c r="A376" s="26"/>
      <c r="B376" s="27"/>
      <c r="C376" s="27"/>
      <c r="D376" s="28"/>
      <c r="E376" s="29" t="str">
        <f aca="false">IF(C376="","",IFERROR(IF(INDEX(Categorie!$B$6:$B$45,MATCH(C376,Categorie!$A$6:$A$45,0))="","Tipo?",INDEX(Categorie!$B$6:$B$45,MATCH(C376,Categorie!$A$6:$A$45,0))),"Categoria?"))</f>
        <v/>
      </c>
      <c r="F376" s="30" t="str">
        <f aca="false">IF(A376="","",IFERROR(MONTH(A376),"Data?"))</f>
        <v/>
      </c>
      <c r="G376" s="31" t="str">
        <f aca="false">IF(A376="","",IFERROR(YEAR(A376),"Data?"))</f>
        <v/>
      </c>
    </row>
    <row r="377" customFormat="false" ht="15" hidden="false" customHeight="false" outlineLevel="0" collapsed="false">
      <c r="A377" s="26"/>
      <c r="B377" s="27"/>
      <c r="C377" s="27"/>
      <c r="D377" s="28"/>
      <c r="E377" s="29" t="str">
        <f aca="false">IF(C377="","",IFERROR(IF(INDEX(Categorie!$B$6:$B$45,MATCH(C377,Categorie!$A$6:$A$45,0))="","Tipo?",INDEX(Categorie!$B$6:$B$45,MATCH(C377,Categorie!$A$6:$A$45,0))),"Categoria?"))</f>
        <v/>
      </c>
      <c r="F377" s="30" t="str">
        <f aca="false">IF(A377="","",IFERROR(MONTH(A377),"Data?"))</f>
        <v/>
      </c>
      <c r="G377" s="31" t="str">
        <f aca="false">IF(A377="","",IFERROR(YEAR(A377),"Data?"))</f>
        <v/>
      </c>
    </row>
    <row r="378" customFormat="false" ht="15" hidden="false" customHeight="false" outlineLevel="0" collapsed="false">
      <c r="A378" s="26"/>
      <c r="B378" s="27"/>
      <c r="C378" s="27"/>
      <c r="D378" s="28"/>
      <c r="E378" s="29" t="str">
        <f aca="false">IF(C378="","",IFERROR(IF(INDEX(Categorie!$B$6:$B$45,MATCH(C378,Categorie!$A$6:$A$45,0))="","Tipo?",INDEX(Categorie!$B$6:$B$45,MATCH(C378,Categorie!$A$6:$A$45,0))),"Categoria?"))</f>
        <v/>
      </c>
      <c r="F378" s="30" t="str">
        <f aca="false">IF(A378="","",IFERROR(MONTH(A378),"Data?"))</f>
        <v/>
      </c>
      <c r="G378" s="31" t="str">
        <f aca="false">IF(A378="","",IFERROR(YEAR(A378),"Data?"))</f>
        <v/>
      </c>
    </row>
    <row r="379" customFormat="false" ht="15" hidden="false" customHeight="false" outlineLevel="0" collapsed="false">
      <c r="A379" s="26"/>
      <c r="B379" s="27"/>
      <c r="C379" s="27"/>
      <c r="D379" s="28"/>
      <c r="E379" s="29" t="str">
        <f aca="false">IF(C379="","",IFERROR(IF(INDEX(Categorie!$B$6:$B$45,MATCH(C379,Categorie!$A$6:$A$45,0))="","Tipo?",INDEX(Categorie!$B$6:$B$45,MATCH(C379,Categorie!$A$6:$A$45,0))),"Categoria?"))</f>
        <v/>
      </c>
      <c r="F379" s="30" t="str">
        <f aca="false">IF(A379="","",IFERROR(MONTH(A379),"Data?"))</f>
        <v/>
      </c>
      <c r="G379" s="31" t="str">
        <f aca="false">IF(A379="","",IFERROR(YEAR(A379),"Data?"))</f>
        <v/>
      </c>
    </row>
    <row r="380" customFormat="false" ht="15" hidden="false" customHeight="false" outlineLevel="0" collapsed="false">
      <c r="A380" s="26"/>
      <c r="B380" s="27"/>
      <c r="C380" s="27"/>
      <c r="D380" s="28"/>
      <c r="E380" s="29" t="str">
        <f aca="false">IF(C380="","",IFERROR(IF(INDEX(Categorie!$B$6:$B$45,MATCH(C380,Categorie!$A$6:$A$45,0))="","Tipo?",INDEX(Categorie!$B$6:$B$45,MATCH(C380,Categorie!$A$6:$A$45,0))),"Categoria?"))</f>
        <v/>
      </c>
      <c r="F380" s="30" t="str">
        <f aca="false">IF(A380="","",IFERROR(MONTH(A380),"Data?"))</f>
        <v/>
      </c>
      <c r="G380" s="31" t="str">
        <f aca="false">IF(A380="","",IFERROR(YEAR(A380),"Data?"))</f>
        <v/>
      </c>
    </row>
    <row r="381" customFormat="false" ht="15" hidden="false" customHeight="false" outlineLevel="0" collapsed="false">
      <c r="A381" s="26"/>
      <c r="B381" s="27"/>
      <c r="C381" s="27"/>
      <c r="D381" s="28"/>
      <c r="E381" s="29" t="str">
        <f aca="false">IF(C381="","",IFERROR(IF(INDEX(Categorie!$B$6:$B$45,MATCH(C381,Categorie!$A$6:$A$45,0))="","Tipo?",INDEX(Categorie!$B$6:$B$45,MATCH(C381,Categorie!$A$6:$A$45,0))),"Categoria?"))</f>
        <v/>
      </c>
      <c r="F381" s="30" t="str">
        <f aca="false">IF(A381="","",IFERROR(MONTH(A381),"Data?"))</f>
        <v/>
      </c>
      <c r="G381" s="31" t="str">
        <f aca="false">IF(A381="","",IFERROR(YEAR(A381),"Data?"))</f>
        <v/>
      </c>
    </row>
    <row r="382" customFormat="false" ht="15" hidden="false" customHeight="false" outlineLevel="0" collapsed="false">
      <c r="A382" s="26"/>
      <c r="B382" s="27"/>
      <c r="C382" s="27"/>
      <c r="D382" s="28"/>
      <c r="E382" s="29" t="str">
        <f aca="false">IF(C382="","",IFERROR(IF(INDEX(Categorie!$B$6:$B$45,MATCH(C382,Categorie!$A$6:$A$45,0))="","Tipo?",INDEX(Categorie!$B$6:$B$45,MATCH(C382,Categorie!$A$6:$A$45,0))),"Categoria?"))</f>
        <v/>
      </c>
      <c r="F382" s="30" t="str">
        <f aca="false">IF(A382="","",IFERROR(MONTH(A382),"Data?"))</f>
        <v/>
      </c>
      <c r="G382" s="31" t="str">
        <f aca="false">IF(A382="","",IFERROR(YEAR(A382),"Data?"))</f>
        <v/>
      </c>
    </row>
    <row r="383" customFormat="false" ht="15" hidden="false" customHeight="false" outlineLevel="0" collapsed="false">
      <c r="A383" s="26"/>
      <c r="B383" s="27"/>
      <c r="C383" s="27"/>
      <c r="D383" s="28"/>
      <c r="E383" s="29" t="str">
        <f aca="false">IF(C383="","",IFERROR(IF(INDEX(Categorie!$B$6:$B$45,MATCH(C383,Categorie!$A$6:$A$45,0))="","Tipo?",INDEX(Categorie!$B$6:$B$45,MATCH(C383,Categorie!$A$6:$A$45,0))),"Categoria?"))</f>
        <v/>
      </c>
      <c r="F383" s="30" t="str">
        <f aca="false">IF(A383="","",IFERROR(MONTH(A383),"Data?"))</f>
        <v/>
      </c>
      <c r="G383" s="31" t="str">
        <f aca="false">IF(A383="","",IFERROR(YEAR(A383),"Data?"))</f>
        <v/>
      </c>
    </row>
    <row r="384" customFormat="false" ht="15" hidden="false" customHeight="false" outlineLevel="0" collapsed="false">
      <c r="A384" s="26"/>
      <c r="B384" s="27"/>
      <c r="C384" s="27"/>
      <c r="D384" s="28"/>
      <c r="E384" s="29" t="str">
        <f aca="false">IF(C384="","",IFERROR(IF(INDEX(Categorie!$B$6:$B$45,MATCH(C384,Categorie!$A$6:$A$45,0))="","Tipo?",INDEX(Categorie!$B$6:$B$45,MATCH(C384,Categorie!$A$6:$A$45,0))),"Categoria?"))</f>
        <v/>
      </c>
      <c r="F384" s="30" t="str">
        <f aca="false">IF(A384="","",IFERROR(MONTH(A384),"Data?"))</f>
        <v/>
      </c>
      <c r="G384" s="31" t="str">
        <f aca="false">IF(A384="","",IFERROR(YEAR(A384),"Data?"))</f>
        <v/>
      </c>
    </row>
    <row r="385" customFormat="false" ht="15" hidden="false" customHeight="false" outlineLevel="0" collapsed="false">
      <c r="A385" s="26"/>
      <c r="B385" s="27"/>
      <c r="C385" s="27"/>
      <c r="D385" s="28"/>
      <c r="E385" s="29" t="str">
        <f aca="false">IF(C385="","",IFERROR(IF(INDEX(Categorie!$B$6:$B$45,MATCH(C385,Categorie!$A$6:$A$45,0))="","Tipo?",INDEX(Categorie!$B$6:$B$45,MATCH(C385,Categorie!$A$6:$A$45,0))),"Categoria?"))</f>
        <v/>
      </c>
      <c r="F385" s="30" t="str">
        <f aca="false">IF(A385="","",IFERROR(MONTH(A385),"Data?"))</f>
        <v/>
      </c>
      <c r="G385" s="31" t="str">
        <f aca="false">IF(A385="","",IFERROR(YEAR(A385),"Data?"))</f>
        <v/>
      </c>
    </row>
    <row r="386" customFormat="false" ht="15" hidden="false" customHeight="false" outlineLevel="0" collapsed="false">
      <c r="A386" s="26"/>
      <c r="B386" s="27"/>
      <c r="C386" s="27"/>
      <c r="D386" s="28"/>
      <c r="E386" s="29" t="str">
        <f aca="false">IF(C386="","",IFERROR(IF(INDEX(Categorie!$B$6:$B$45,MATCH(C386,Categorie!$A$6:$A$45,0))="","Tipo?",INDEX(Categorie!$B$6:$B$45,MATCH(C386,Categorie!$A$6:$A$45,0))),"Categoria?"))</f>
        <v/>
      </c>
      <c r="F386" s="30" t="str">
        <f aca="false">IF(A386="","",IFERROR(MONTH(A386),"Data?"))</f>
        <v/>
      </c>
      <c r="G386" s="31" t="str">
        <f aca="false">IF(A386="","",IFERROR(YEAR(A386),"Data?"))</f>
        <v/>
      </c>
    </row>
    <row r="387" customFormat="false" ht="15" hidden="false" customHeight="false" outlineLevel="0" collapsed="false">
      <c r="A387" s="26"/>
      <c r="B387" s="27"/>
      <c r="C387" s="27"/>
      <c r="D387" s="28"/>
      <c r="E387" s="29" t="str">
        <f aca="false">IF(C387="","",IFERROR(IF(INDEX(Categorie!$B$6:$B$45,MATCH(C387,Categorie!$A$6:$A$45,0))="","Tipo?",INDEX(Categorie!$B$6:$B$45,MATCH(C387,Categorie!$A$6:$A$45,0))),"Categoria?"))</f>
        <v/>
      </c>
      <c r="F387" s="30" t="str">
        <f aca="false">IF(A387="","",IFERROR(MONTH(A387),"Data?"))</f>
        <v/>
      </c>
      <c r="G387" s="31" t="str">
        <f aca="false">IF(A387="","",IFERROR(YEAR(A387),"Data?"))</f>
        <v/>
      </c>
    </row>
    <row r="388" customFormat="false" ht="15" hidden="false" customHeight="false" outlineLevel="0" collapsed="false">
      <c r="A388" s="26"/>
      <c r="B388" s="27"/>
      <c r="C388" s="27"/>
      <c r="D388" s="28"/>
      <c r="E388" s="29" t="str">
        <f aca="false">IF(C388="","",IFERROR(IF(INDEX(Categorie!$B$6:$B$45,MATCH(C388,Categorie!$A$6:$A$45,0))="","Tipo?",INDEX(Categorie!$B$6:$B$45,MATCH(C388,Categorie!$A$6:$A$45,0))),"Categoria?"))</f>
        <v/>
      </c>
      <c r="F388" s="30" t="str">
        <f aca="false">IF(A388="","",IFERROR(MONTH(A388),"Data?"))</f>
        <v/>
      </c>
      <c r="G388" s="31" t="str">
        <f aca="false">IF(A388="","",IFERROR(YEAR(A388),"Data?"))</f>
        <v/>
      </c>
    </row>
    <row r="389" customFormat="false" ht="15" hidden="false" customHeight="false" outlineLevel="0" collapsed="false">
      <c r="A389" s="26"/>
      <c r="B389" s="27"/>
      <c r="C389" s="27"/>
      <c r="D389" s="28"/>
      <c r="E389" s="29" t="str">
        <f aca="false">IF(C389="","",IFERROR(IF(INDEX(Categorie!$B$6:$B$45,MATCH(C389,Categorie!$A$6:$A$45,0))="","Tipo?",INDEX(Categorie!$B$6:$B$45,MATCH(C389,Categorie!$A$6:$A$45,0))),"Categoria?"))</f>
        <v/>
      </c>
      <c r="F389" s="30" t="str">
        <f aca="false">IF(A389="","",IFERROR(MONTH(A389),"Data?"))</f>
        <v/>
      </c>
      <c r="G389" s="31" t="str">
        <f aca="false">IF(A389="","",IFERROR(YEAR(A389),"Data?"))</f>
        <v/>
      </c>
    </row>
    <row r="390" customFormat="false" ht="15" hidden="false" customHeight="false" outlineLevel="0" collapsed="false">
      <c r="A390" s="26"/>
      <c r="B390" s="27"/>
      <c r="C390" s="27"/>
      <c r="D390" s="28"/>
      <c r="E390" s="29" t="str">
        <f aca="false">IF(C390="","",IFERROR(IF(INDEX(Categorie!$B$6:$B$45,MATCH(C390,Categorie!$A$6:$A$45,0))="","Tipo?",INDEX(Categorie!$B$6:$B$45,MATCH(C390,Categorie!$A$6:$A$45,0))),"Categoria?"))</f>
        <v/>
      </c>
      <c r="F390" s="30" t="str">
        <f aca="false">IF(A390="","",IFERROR(MONTH(A390),"Data?"))</f>
        <v/>
      </c>
      <c r="G390" s="31" t="str">
        <f aca="false">IF(A390="","",IFERROR(YEAR(A390),"Data?"))</f>
        <v/>
      </c>
    </row>
    <row r="391" customFormat="false" ht="15" hidden="false" customHeight="false" outlineLevel="0" collapsed="false">
      <c r="A391" s="26"/>
      <c r="B391" s="27"/>
      <c r="C391" s="27"/>
      <c r="D391" s="28"/>
      <c r="E391" s="29" t="str">
        <f aca="false">IF(C391="","",IFERROR(IF(INDEX(Categorie!$B$6:$B$45,MATCH(C391,Categorie!$A$6:$A$45,0))="","Tipo?",INDEX(Categorie!$B$6:$B$45,MATCH(C391,Categorie!$A$6:$A$45,0))),"Categoria?"))</f>
        <v/>
      </c>
      <c r="F391" s="30" t="str">
        <f aca="false">IF(A391="","",IFERROR(MONTH(A391),"Data?"))</f>
        <v/>
      </c>
      <c r="G391" s="31" t="str">
        <f aca="false">IF(A391="","",IFERROR(YEAR(A391),"Data?"))</f>
        <v/>
      </c>
    </row>
    <row r="392" customFormat="false" ht="15" hidden="false" customHeight="false" outlineLevel="0" collapsed="false">
      <c r="A392" s="26"/>
      <c r="B392" s="27"/>
      <c r="C392" s="27"/>
      <c r="D392" s="28"/>
      <c r="E392" s="29" t="str">
        <f aca="false">IF(C392="","",IFERROR(IF(INDEX(Categorie!$B$6:$B$45,MATCH(C392,Categorie!$A$6:$A$45,0))="","Tipo?",INDEX(Categorie!$B$6:$B$45,MATCH(C392,Categorie!$A$6:$A$45,0))),"Categoria?"))</f>
        <v/>
      </c>
      <c r="F392" s="30" t="str">
        <f aca="false">IF(A392="","",IFERROR(MONTH(A392),"Data?"))</f>
        <v/>
      </c>
      <c r="G392" s="31" t="str">
        <f aca="false">IF(A392="","",IFERROR(YEAR(A392),"Data?"))</f>
        <v/>
      </c>
    </row>
    <row r="393" customFormat="false" ht="15" hidden="false" customHeight="false" outlineLevel="0" collapsed="false">
      <c r="A393" s="26"/>
      <c r="B393" s="27"/>
      <c r="C393" s="27"/>
      <c r="D393" s="28"/>
      <c r="E393" s="29" t="str">
        <f aca="false">IF(C393="","",IFERROR(IF(INDEX(Categorie!$B$6:$B$45,MATCH(C393,Categorie!$A$6:$A$45,0))="","Tipo?",INDEX(Categorie!$B$6:$B$45,MATCH(C393,Categorie!$A$6:$A$45,0))),"Categoria?"))</f>
        <v/>
      </c>
      <c r="F393" s="30" t="str">
        <f aca="false">IF(A393="","",IFERROR(MONTH(A393),"Data?"))</f>
        <v/>
      </c>
      <c r="G393" s="31" t="str">
        <f aca="false">IF(A393="","",IFERROR(YEAR(A393),"Data?"))</f>
        <v/>
      </c>
    </row>
    <row r="394" customFormat="false" ht="15" hidden="false" customHeight="false" outlineLevel="0" collapsed="false">
      <c r="A394" s="26"/>
      <c r="B394" s="27"/>
      <c r="C394" s="27"/>
      <c r="D394" s="28"/>
      <c r="E394" s="29" t="str">
        <f aca="false">IF(C394="","",IFERROR(IF(INDEX(Categorie!$B$6:$B$45,MATCH(C394,Categorie!$A$6:$A$45,0))="","Tipo?",INDEX(Categorie!$B$6:$B$45,MATCH(C394,Categorie!$A$6:$A$45,0))),"Categoria?"))</f>
        <v/>
      </c>
      <c r="F394" s="30" t="str">
        <f aca="false">IF(A394="","",IFERROR(MONTH(A394),"Data?"))</f>
        <v/>
      </c>
      <c r="G394" s="31" t="str">
        <f aca="false">IF(A394="","",IFERROR(YEAR(A394),"Data?"))</f>
        <v/>
      </c>
    </row>
    <row r="395" customFormat="false" ht="15" hidden="false" customHeight="false" outlineLevel="0" collapsed="false">
      <c r="A395" s="26"/>
      <c r="B395" s="27"/>
      <c r="C395" s="27"/>
      <c r="D395" s="28"/>
      <c r="E395" s="29" t="str">
        <f aca="false">IF(C395="","",IFERROR(IF(INDEX(Categorie!$B$6:$B$45,MATCH(C395,Categorie!$A$6:$A$45,0))="","Tipo?",INDEX(Categorie!$B$6:$B$45,MATCH(C395,Categorie!$A$6:$A$45,0))),"Categoria?"))</f>
        <v/>
      </c>
      <c r="F395" s="30" t="str">
        <f aca="false">IF(A395="","",IFERROR(MONTH(A395),"Data?"))</f>
        <v/>
      </c>
      <c r="G395" s="31" t="str">
        <f aca="false">IF(A395="","",IFERROR(YEAR(A395),"Data?"))</f>
        <v/>
      </c>
    </row>
    <row r="396" customFormat="false" ht="15" hidden="false" customHeight="false" outlineLevel="0" collapsed="false">
      <c r="A396" s="26"/>
      <c r="B396" s="27"/>
      <c r="C396" s="27"/>
      <c r="D396" s="28"/>
      <c r="E396" s="29" t="str">
        <f aca="false">IF(C396="","",IFERROR(IF(INDEX(Categorie!$B$6:$B$45,MATCH(C396,Categorie!$A$6:$A$45,0))="","Tipo?",INDEX(Categorie!$B$6:$B$45,MATCH(C396,Categorie!$A$6:$A$45,0))),"Categoria?"))</f>
        <v/>
      </c>
      <c r="F396" s="30" t="str">
        <f aca="false">IF(A396="","",IFERROR(MONTH(A396),"Data?"))</f>
        <v/>
      </c>
      <c r="G396" s="31" t="str">
        <f aca="false">IF(A396="","",IFERROR(YEAR(A396),"Data?"))</f>
        <v/>
      </c>
    </row>
    <row r="397" customFormat="false" ht="15" hidden="false" customHeight="false" outlineLevel="0" collapsed="false">
      <c r="A397" s="26"/>
      <c r="B397" s="27"/>
      <c r="C397" s="27"/>
      <c r="D397" s="28"/>
      <c r="E397" s="29" t="str">
        <f aca="false">IF(C397="","",IFERROR(IF(INDEX(Categorie!$B$6:$B$45,MATCH(C397,Categorie!$A$6:$A$45,0))="","Tipo?",INDEX(Categorie!$B$6:$B$45,MATCH(C397,Categorie!$A$6:$A$45,0))),"Categoria?"))</f>
        <v/>
      </c>
      <c r="F397" s="30" t="str">
        <f aca="false">IF(A397="","",IFERROR(MONTH(A397),"Data?"))</f>
        <v/>
      </c>
      <c r="G397" s="31" t="str">
        <f aca="false">IF(A397="","",IFERROR(YEAR(A397),"Data?"))</f>
        <v/>
      </c>
    </row>
    <row r="398" customFormat="false" ht="15" hidden="false" customHeight="false" outlineLevel="0" collapsed="false">
      <c r="A398" s="26"/>
      <c r="B398" s="27"/>
      <c r="C398" s="27"/>
      <c r="D398" s="28"/>
      <c r="E398" s="29" t="str">
        <f aca="false">IF(C398="","",IFERROR(IF(INDEX(Categorie!$B$6:$B$45,MATCH(C398,Categorie!$A$6:$A$45,0))="","Tipo?",INDEX(Categorie!$B$6:$B$45,MATCH(C398,Categorie!$A$6:$A$45,0))),"Categoria?"))</f>
        <v/>
      </c>
      <c r="F398" s="30" t="str">
        <f aca="false">IF(A398="","",IFERROR(MONTH(A398),"Data?"))</f>
        <v/>
      </c>
      <c r="G398" s="31" t="str">
        <f aca="false">IF(A398="","",IFERROR(YEAR(A398),"Data?"))</f>
        <v/>
      </c>
    </row>
    <row r="399" customFormat="false" ht="15" hidden="false" customHeight="false" outlineLevel="0" collapsed="false">
      <c r="A399" s="26"/>
      <c r="B399" s="27"/>
      <c r="C399" s="27"/>
      <c r="D399" s="28"/>
      <c r="E399" s="29" t="str">
        <f aca="false">IF(C399="","",IFERROR(IF(INDEX(Categorie!$B$6:$B$45,MATCH(C399,Categorie!$A$6:$A$45,0))="","Tipo?",INDEX(Categorie!$B$6:$B$45,MATCH(C399,Categorie!$A$6:$A$45,0))),"Categoria?"))</f>
        <v/>
      </c>
      <c r="F399" s="30" t="str">
        <f aca="false">IF(A399="","",IFERROR(MONTH(A399),"Data?"))</f>
        <v/>
      </c>
      <c r="G399" s="31" t="str">
        <f aca="false">IF(A399="","",IFERROR(YEAR(A399),"Data?"))</f>
        <v/>
      </c>
    </row>
    <row r="400" customFormat="false" ht="15" hidden="false" customHeight="false" outlineLevel="0" collapsed="false">
      <c r="A400" s="26"/>
      <c r="B400" s="27"/>
      <c r="C400" s="27"/>
      <c r="D400" s="28"/>
      <c r="E400" s="29" t="str">
        <f aca="false">IF(C400="","",IFERROR(IF(INDEX(Categorie!$B$6:$B$45,MATCH(C400,Categorie!$A$6:$A$45,0))="","Tipo?",INDEX(Categorie!$B$6:$B$45,MATCH(C400,Categorie!$A$6:$A$45,0))),"Categoria?"))</f>
        <v/>
      </c>
      <c r="F400" s="30" t="str">
        <f aca="false">IF(A400="","",IFERROR(MONTH(A400),"Data?"))</f>
        <v/>
      </c>
      <c r="G400" s="31" t="str">
        <f aca="false">IF(A400="","",IFERROR(YEAR(A400),"Data?"))</f>
        <v/>
      </c>
    </row>
    <row r="401" customFormat="false" ht="15" hidden="false" customHeight="false" outlineLevel="0" collapsed="false">
      <c r="A401" s="26"/>
      <c r="B401" s="27"/>
      <c r="C401" s="27"/>
      <c r="D401" s="28"/>
      <c r="E401" s="29" t="str">
        <f aca="false">IF(C401="","",IFERROR(IF(INDEX(Categorie!$B$6:$B$45,MATCH(C401,Categorie!$A$6:$A$45,0))="","Tipo?",INDEX(Categorie!$B$6:$B$45,MATCH(C401,Categorie!$A$6:$A$45,0))),"Categoria?"))</f>
        <v/>
      </c>
      <c r="F401" s="30" t="str">
        <f aca="false">IF(A401="","",IFERROR(MONTH(A401),"Data?"))</f>
        <v/>
      </c>
      <c r="G401" s="31" t="str">
        <f aca="false">IF(A401="","",IFERROR(YEAR(A401),"Data?"))</f>
        <v/>
      </c>
    </row>
    <row r="402" customFormat="false" ht="15" hidden="false" customHeight="false" outlineLevel="0" collapsed="false">
      <c r="A402" s="26"/>
      <c r="B402" s="27"/>
      <c r="C402" s="27"/>
      <c r="D402" s="28"/>
      <c r="E402" s="29" t="str">
        <f aca="false">IF(C402="","",IFERROR(IF(INDEX(Categorie!$B$6:$B$45,MATCH(C402,Categorie!$A$6:$A$45,0))="","Tipo?",INDEX(Categorie!$B$6:$B$45,MATCH(C402,Categorie!$A$6:$A$45,0))),"Categoria?"))</f>
        <v/>
      </c>
      <c r="F402" s="30" t="str">
        <f aca="false">IF(A402="","",IFERROR(MONTH(A402),"Data?"))</f>
        <v/>
      </c>
      <c r="G402" s="31" t="str">
        <f aca="false">IF(A402="","",IFERROR(YEAR(A402),"Data?"))</f>
        <v/>
      </c>
    </row>
    <row r="403" customFormat="false" ht="15" hidden="false" customHeight="false" outlineLevel="0" collapsed="false">
      <c r="A403" s="26"/>
      <c r="B403" s="27"/>
      <c r="C403" s="27"/>
      <c r="D403" s="28"/>
      <c r="E403" s="29" t="str">
        <f aca="false">IF(C403="","",IFERROR(IF(INDEX(Categorie!$B$6:$B$45,MATCH(C403,Categorie!$A$6:$A$45,0))="","Tipo?",INDEX(Categorie!$B$6:$B$45,MATCH(C403,Categorie!$A$6:$A$45,0))),"Categoria?"))</f>
        <v/>
      </c>
      <c r="F403" s="30" t="str">
        <f aca="false">IF(A403="","",IFERROR(MONTH(A403),"Data?"))</f>
        <v/>
      </c>
      <c r="G403" s="31" t="str">
        <f aca="false">IF(A403="","",IFERROR(YEAR(A403),"Data?"))</f>
        <v/>
      </c>
    </row>
    <row r="404" customFormat="false" ht="15" hidden="false" customHeight="false" outlineLevel="0" collapsed="false">
      <c r="A404" s="26"/>
      <c r="B404" s="27"/>
      <c r="C404" s="27"/>
      <c r="D404" s="28"/>
      <c r="E404" s="29" t="str">
        <f aca="false">IF(C404="","",IFERROR(IF(INDEX(Categorie!$B$6:$B$45,MATCH(C404,Categorie!$A$6:$A$45,0))="","Tipo?",INDEX(Categorie!$B$6:$B$45,MATCH(C404,Categorie!$A$6:$A$45,0))),"Categoria?"))</f>
        <v/>
      </c>
      <c r="F404" s="30" t="str">
        <f aca="false">IF(A404="","",IFERROR(MONTH(A404),"Data?"))</f>
        <v/>
      </c>
      <c r="G404" s="31" t="str">
        <f aca="false">IF(A404="","",IFERROR(YEAR(A404),"Data?"))</f>
        <v/>
      </c>
    </row>
    <row r="405" customFormat="false" ht="15" hidden="false" customHeight="false" outlineLevel="0" collapsed="false">
      <c r="A405" s="26"/>
      <c r="B405" s="27"/>
      <c r="C405" s="27"/>
      <c r="D405" s="28"/>
      <c r="E405" s="29" t="str">
        <f aca="false">IF(C405="","",IFERROR(IF(INDEX(Categorie!$B$6:$B$45,MATCH(C405,Categorie!$A$6:$A$45,0))="","Tipo?",INDEX(Categorie!$B$6:$B$45,MATCH(C405,Categorie!$A$6:$A$45,0))),"Categoria?"))</f>
        <v/>
      </c>
      <c r="F405" s="30" t="str">
        <f aca="false">IF(A405="","",IFERROR(MONTH(A405),"Data?"))</f>
        <v/>
      </c>
      <c r="G405" s="31" t="str">
        <f aca="false">IF(A405="","",IFERROR(YEAR(A405),"Data?"))</f>
        <v/>
      </c>
    </row>
    <row r="406" customFormat="false" ht="15" hidden="false" customHeight="false" outlineLevel="0" collapsed="false">
      <c r="A406" s="26"/>
      <c r="B406" s="27"/>
      <c r="C406" s="27"/>
      <c r="D406" s="28"/>
      <c r="E406" s="29" t="str">
        <f aca="false">IF(C406="","",IFERROR(IF(INDEX(Categorie!$B$6:$B$45,MATCH(C406,Categorie!$A$6:$A$45,0))="","Tipo?",INDEX(Categorie!$B$6:$B$45,MATCH(C406,Categorie!$A$6:$A$45,0))),"Categoria?"))</f>
        <v/>
      </c>
      <c r="F406" s="30" t="str">
        <f aca="false">IF(A406="","",IFERROR(MONTH(A406),"Data?"))</f>
        <v/>
      </c>
      <c r="G406" s="31" t="str">
        <f aca="false">IF(A406="","",IFERROR(YEAR(A406),"Data?"))</f>
        <v/>
      </c>
    </row>
    <row r="407" customFormat="false" ht="15" hidden="false" customHeight="false" outlineLevel="0" collapsed="false">
      <c r="A407" s="26"/>
      <c r="B407" s="27"/>
      <c r="C407" s="27"/>
      <c r="D407" s="28"/>
      <c r="E407" s="29" t="str">
        <f aca="false">IF(C407="","",IFERROR(IF(INDEX(Categorie!$B$6:$B$45,MATCH(C407,Categorie!$A$6:$A$45,0))="","Tipo?",INDEX(Categorie!$B$6:$B$45,MATCH(C407,Categorie!$A$6:$A$45,0))),"Categoria?"))</f>
        <v/>
      </c>
      <c r="F407" s="30" t="str">
        <f aca="false">IF(A407="","",IFERROR(MONTH(A407),"Data?"))</f>
        <v/>
      </c>
      <c r="G407" s="31" t="str">
        <f aca="false">IF(A407="","",IFERROR(YEAR(A407),"Data?"))</f>
        <v/>
      </c>
    </row>
    <row r="408" customFormat="false" ht="15" hidden="false" customHeight="false" outlineLevel="0" collapsed="false">
      <c r="A408" s="26"/>
      <c r="B408" s="27"/>
      <c r="C408" s="27"/>
      <c r="D408" s="28"/>
      <c r="E408" s="29" t="str">
        <f aca="false">IF(C408="","",IFERROR(IF(INDEX(Categorie!$B$6:$B$45,MATCH(C408,Categorie!$A$6:$A$45,0))="","Tipo?",INDEX(Categorie!$B$6:$B$45,MATCH(C408,Categorie!$A$6:$A$45,0))),"Categoria?"))</f>
        <v/>
      </c>
      <c r="F408" s="30" t="str">
        <f aca="false">IF(A408="","",IFERROR(MONTH(A408),"Data?"))</f>
        <v/>
      </c>
      <c r="G408" s="31" t="str">
        <f aca="false">IF(A408="","",IFERROR(YEAR(A408),"Data?"))</f>
        <v/>
      </c>
    </row>
    <row r="409" customFormat="false" ht="15" hidden="false" customHeight="false" outlineLevel="0" collapsed="false">
      <c r="A409" s="26"/>
      <c r="B409" s="27"/>
      <c r="C409" s="27"/>
      <c r="D409" s="28"/>
      <c r="E409" s="29" t="str">
        <f aca="false">IF(C409="","",IFERROR(IF(INDEX(Categorie!$B$6:$B$45,MATCH(C409,Categorie!$A$6:$A$45,0))="","Tipo?",INDEX(Categorie!$B$6:$B$45,MATCH(C409,Categorie!$A$6:$A$45,0))),"Categoria?"))</f>
        <v/>
      </c>
      <c r="F409" s="30" t="str">
        <f aca="false">IF(A409="","",IFERROR(MONTH(A409),"Data?"))</f>
        <v/>
      </c>
      <c r="G409" s="31" t="str">
        <f aca="false">IF(A409="","",IFERROR(YEAR(A409),"Data?"))</f>
        <v/>
      </c>
    </row>
    <row r="410" customFormat="false" ht="15" hidden="false" customHeight="false" outlineLevel="0" collapsed="false">
      <c r="A410" s="26"/>
      <c r="B410" s="27"/>
      <c r="C410" s="27"/>
      <c r="D410" s="28"/>
      <c r="E410" s="29" t="str">
        <f aca="false">IF(C410="","",IFERROR(IF(INDEX(Categorie!$B$6:$B$45,MATCH(C410,Categorie!$A$6:$A$45,0))="","Tipo?",INDEX(Categorie!$B$6:$B$45,MATCH(C410,Categorie!$A$6:$A$45,0))),"Categoria?"))</f>
        <v/>
      </c>
      <c r="F410" s="30" t="str">
        <f aca="false">IF(A410="","",IFERROR(MONTH(A410),"Data?"))</f>
        <v/>
      </c>
      <c r="G410" s="31" t="str">
        <f aca="false">IF(A410="","",IFERROR(YEAR(A410),"Data?"))</f>
        <v/>
      </c>
    </row>
    <row r="411" customFormat="false" ht="15" hidden="false" customHeight="false" outlineLevel="0" collapsed="false">
      <c r="A411" s="26"/>
      <c r="B411" s="27"/>
      <c r="C411" s="27"/>
      <c r="D411" s="28"/>
      <c r="E411" s="29" t="str">
        <f aca="false">IF(C411="","",IFERROR(IF(INDEX(Categorie!$B$6:$B$45,MATCH(C411,Categorie!$A$6:$A$45,0))="","Tipo?",INDEX(Categorie!$B$6:$B$45,MATCH(C411,Categorie!$A$6:$A$45,0))),"Categoria?"))</f>
        <v/>
      </c>
      <c r="F411" s="30" t="str">
        <f aca="false">IF(A411="","",IFERROR(MONTH(A411),"Data?"))</f>
        <v/>
      </c>
      <c r="G411" s="31" t="str">
        <f aca="false">IF(A411="","",IFERROR(YEAR(A411),"Data?"))</f>
        <v/>
      </c>
    </row>
    <row r="412" customFormat="false" ht="15" hidden="false" customHeight="false" outlineLevel="0" collapsed="false">
      <c r="A412" s="26"/>
      <c r="B412" s="27"/>
      <c r="C412" s="27"/>
      <c r="D412" s="28"/>
      <c r="E412" s="29" t="str">
        <f aca="false">IF(C412="","",IFERROR(IF(INDEX(Categorie!$B$6:$B$45,MATCH(C412,Categorie!$A$6:$A$45,0))="","Tipo?",INDEX(Categorie!$B$6:$B$45,MATCH(C412,Categorie!$A$6:$A$45,0))),"Categoria?"))</f>
        <v/>
      </c>
      <c r="F412" s="30" t="str">
        <f aca="false">IF(A412="","",IFERROR(MONTH(A412),"Data?"))</f>
        <v/>
      </c>
      <c r="G412" s="31" t="str">
        <f aca="false">IF(A412="","",IFERROR(YEAR(A412),"Data?"))</f>
        <v/>
      </c>
    </row>
    <row r="413" customFormat="false" ht="15" hidden="false" customHeight="false" outlineLevel="0" collapsed="false">
      <c r="A413" s="26"/>
      <c r="B413" s="27"/>
      <c r="C413" s="27"/>
      <c r="D413" s="28"/>
      <c r="E413" s="29" t="str">
        <f aca="false">IF(C413="","",IFERROR(IF(INDEX(Categorie!$B$6:$B$45,MATCH(C413,Categorie!$A$6:$A$45,0))="","Tipo?",INDEX(Categorie!$B$6:$B$45,MATCH(C413,Categorie!$A$6:$A$45,0))),"Categoria?"))</f>
        <v/>
      </c>
      <c r="F413" s="30" t="str">
        <f aca="false">IF(A413="","",IFERROR(MONTH(A413),"Data?"))</f>
        <v/>
      </c>
      <c r="G413" s="31" t="str">
        <f aca="false">IF(A413="","",IFERROR(YEAR(A413),"Data?"))</f>
        <v/>
      </c>
    </row>
    <row r="414" customFormat="false" ht="15" hidden="false" customHeight="false" outlineLevel="0" collapsed="false">
      <c r="A414" s="26"/>
      <c r="B414" s="27"/>
      <c r="C414" s="27"/>
      <c r="D414" s="28"/>
      <c r="E414" s="29" t="str">
        <f aca="false">IF(C414="","",IFERROR(IF(INDEX(Categorie!$B$6:$B$45,MATCH(C414,Categorie!$A$6:$A$45,0))="","Tipo?",INDEX(Categorie!$B$6:$B$45,MATCH(C414,Categorie!$A$6:$A$45,0))),"Categoria?"))</f>
        <v/>
      </c>
      <c r="F414" s="30" t="str">
        <f aca="false">IF(A414="","",IFERROR(MONTH(A414),"Data?"))</f>
        <v/>
      </c>
      <c r="G414" s="31" t="str">
        <f aca="false">IF(A414="","",IFERROR(YEAR(A414),"Data?"))</f>
        <v/>
      </c>
    </row>
    <row r="415" customFormat="false" ht="15" hidden="false" customHeight="false" outlineLevel="0" collapsed="false">
      <c r="A415" s="26"/>
      <c r="B415" s="27"/>
      <c r="C415" s="27"/>
      <c r="D415" s="28"/>
      <c r="E415" s="29" t="str">
        <f aca="false">IF(C415="","",IFERROR(IF(INDEX(Categorie!$B$6:$B$45,MATCH(C415,Categorie!$A$6:$A$45,0))="","Tipo?",INDEX(Categorie!$B$6:$B$45,MATCH(C415,Categorie!$A$6:$A$45,0))),"Categoria?"))</f>
        <v/>
      </c>
      <c r="F415" s="30" t="str">
        <f aca="false">IF(A415="","",IFERROR(MONTH(A415),"Data?"))</f>
        <v/>
      </c>
      <c r="G415" s="31" t="str">
        <f aca="false">IF(A415="","",IFERROR(YEAR(A415),"Data?"))</f>
        <v/>
      </c>
    </row>
    <row r="416" customFormat="false" ht="15" hidden="false" customHeight="false" outlineLevel="0" collapsed="false">
      <c r="A416" s="26"/>
      <c r="B416" s="27"/>
      <c r="C416" s="27"/>
      <c r="D416" s="28"/>
      <c r="E416" s="29" t="str">
        <f aca="false">IF(C416="","",IFERROR(IF(INDEX(Categorie!$B$6:$B$45,MATCH(C416,Categorie!$A$6:$A$45,0))="","Tipo?",INDEX(Categorie!$B$6:$B$45,MATCH(C416,Categorie!$A$6:$A$45,0))),"Categoria?"))</f>
        <v/>
      </c>
      <c r="F416" s="30" t="str">
        <f aca="false">IF(A416="","",IFERROR(MONTH(A416),"Data?"))</f>
        <v/>
      </c>
      <c r="G416" s="31" t="str">
        <f aca="false">IF(A416="","",IFERROR(YEAR(A416),"Data?"))</f>
        <v/>
      </c>
    </row>
    <row r="417" customFormat="false" ht="15" hidden="false" customHeight="false" outlineLevel="0" collapsed="false">
      <c r="A417" s="26"/>
      <c r="B417" s="27"/>
      <c r="C417" s="27"/>
      <c r="D417" s="28"/>
      <c r="E417" s="29" t="str">
        <f aca="false">IF(C417="","",IFERROR(IF(INDEX(Categorie!$B$6:$B$45,MATCH(C417,Categorie!$A$6:$A$45,0))="","Tipo?",INDEX(Categorie!$B$6:$B$45,MATCH(C417,Categorie!$A$6:$A$45,0))),"Categoria?"))</f>
        <v/>
      </c>
      <c r="F417" s="30" t="str">
        <f aca="false">IF(A417="","",IFERROR(MONTH(A417),"Data?"))</f>
        <v/>
      </c>
      <c r="G417" s="31" t="str">
        <f aca="false">IF(A417="","",IFERROR(YEAR(A417),"Data?"))</f>
        <v/>
      </c>
    </row>
    <row r="418" customFormat="false" ht="15" hidden="false" customHeight="false" outlineLevel="0" collapsed="false">
      <c r="A418" s="26"/>
      <c r="B418" s="27"/>
      <c r="C418" s="27"/>
      <c r="D418" s="28"/>
      <c r="E418" s="29" t="str">
        <f aca="false">IF(C418="","",IFERROR(IF(INDEX(Categorie!$B$6:$B$45,MATCH(C418,Categorie!$A$6:$A$45,0))="","Tipo?",INDEX(Categorie!$B$6:$B$45,MATCH(C418,Categorie!$A$6:$A$45,0))),"Categoria?"))</f>
        <v/>
      </c>
      <c r="F418" s="30" t="str">
        <f aca="false">IF(A418="","",IFERROR(MONTH(A418),"Data?"))</f>
        <v/>
      </c>
      <c r="G418" s="31" t="str">
        <f aca="false">IF(A418="","",IFERROR(YEAR(A418),"Data?"))</f>
        <v/>
      </c>
    </row>
    <row r="419" customFormat="false" ht="15" hidden="false" customHeight="false" outlineLevel="0" collapsed="false">
      <c r="A419" s="26"/>
      <c r="B419" s="27"/>
      <c r="C419" s="27"/>
      <c r="D419" s="28"/>
      <c r="E419" s="29" t="str">
        <f aca="false">IF(C419="","",IFERROR(IF(INDEX(Categorie!$B$6:$B$45,MATCH(C419,Categorie!$A$6:$A$45,0))="","Tipo?",INDEX(Categorie!$B$6:$B$45,MATCH(C419,Categorie!$A$6:$A$45,0))),"Categoria?"))</f>
        <v/>
      </c>
      <c r="F419" s="30" t="str">
        <f aca="false">IF(A419="","",IFERROR(MONTH(A419),"Data?"))</f>
        <v/>
      </c>
      <c r="G419" s="31" t="str">
        <f aca="false">IF(A419="","",IFERROR(YEAR(A419),"Data?"))</f>
        <v/>
      </c>
    </row>
    <row r="420" customFormat="false" ht="15" hidden="false" customHeight="false" outlineLevel="0" collapsed="false">
      <c r="A420" s="26"/>
      <c r="B420" s="27"/>
      <c r="C420" s="27"/>
      <c r="D420" s="28"/>
      <c r="E420" s="29" t="str">
        <f aca="false">IF(C420="","",IFERROR(IF(INDEX(Categorie!$B$6:$B$45,MATCH(C420,Categorie!$A$6:$A$45,0))="","Tipo?",INDEX(Categorie!$B$6:$B$45,MATCH(C420,Categorie!$A$6:$A$45,0))),"Categoria?"))</f>
        <v/>
      </c>
      <c r="F420" s="30" t="str">
        <f aca="false">IF(A420="","",IFERROR(MONTH(A420),"Data?"))</f>
        <v/>
      </c>
      <c r="G420" s="31" t="str">
        <f aca="false">IF(A420="","",IFERROR(YEAR(A420),"Data?"))</f>
        <v/>
      </c>
    </row>
    <row r="421" customFormat="false" ht="15" hidden="false" customHeight="false" outlineLevel="0" collapsed="false">
      <c r="A421" s="26"/>
      <c r="B421" s="27"/>
      <c r="C421" s="27"/>
      <c r="D421" s="28"/>
      <c r="E421" s="29" t="str">
        <f aca="false">IF(C421="","",IFERROR(IF(INDEX(Categorie!$B$6:$B$45,MATCH(C421,Categorie!$A$6:$A$45,0))="","Tipo?",INDEX(Categorie!$B$6:$B$45,MATCH(C421,Categorie!$A$6:$A$45,0))),"Categoria?"))</f>
        <v/>
      </c>
      <c r="F421" s="30" t="str">
        <f aca="false">IF(A421="","",IFERROR(MONTH(A421),"Data?"))</f>
        <v/>
      </c>
      <c r="G421" s="31" t="str">
        <f aca="false">IF(A421="","",IFERROR(YEAR(A421),"Data?"))</f>
        <v/>
      </c>
    </row>
    <row r="422" customFormat="false" ht="15" hidden="false" customHeight="false" outlineLevel="0" collapsed="false">
      <c r="A422" s="26"/>
      <c r="B422" s="27"/>
      <c r="C422" s="27"/>
      <c r="D422" s="28"/>
      <c r="E422" s="29" t="str">
        <f aca="false">IF(C422="","",IFERROR(IF(INDEX(Categorie!$B$6:$B$45,MATCH(C422,Categorie!$A$6:$A$45,0))="","Tipo?",INDEX(Categorie!$B$6:$B$45,MATCH(C422,Categorie!$A$6:$A$45,0))),"Categoria?"))</f>
        <v/>
      </c>
      <c r="F422" s="30" t="str">
        <f aca="false">IF(A422="","",IFERROR(MONTH(A422),"Data?"))</f>
        <v/>
      </c>
      <c r="G422" s="31" t="str">
        <f aca="false">IF(A422="","",IFERROR(YEAR(A422),"Data?"))</f>
        <v/>
      </c>
    </row>
    <row r="423" customFormat="false" ht="15" hidden="false" customHeight="false" outlineLevel="0" collapsed="false">
      <c r="A423" s="26"/>
      <c r="B423" s="27"/>
      <c r="C423" s="27"/>
      <c r="D423" s="28"/>
      <c r="E423" s="29" t="str">
        <f aca="false">IF(C423="","",IFERROR(IF(INDEX(Categorie!$B$6:$B$45,MATCH(C423,Categorie!$A$6:$A$45,0))="","Tipo?",INDEX(Categorie!$B$6:$B$45,MATCH(C423,Categorie!$A$6:$A$45,0))),"Categoria?"))</f>
        <v/>
      </c>
      <c r="F423" s="30" t="str">
        <f aca="false">IF(A423="","",IFERROR(MONTH(A423),"Data?"))</f>
        <v/>
      </c>
      <c r="G423" s="31" t="str">
        <f aca="false">IF(A423="","",IFERROR(YEAR(A423),"Data?"))</f>
        <v/>
      </c>
    </row>
    <row r="424" customFormat="false" ht="15" hidden="false" customHeight="false" outlineLevel="0" collapsed="false">
      <c r="A424" s="26"/>
      <c r="B424" s="27"/>
      <c r="C424" s="27"/>
      <c r="D424" s="28"/>
      <c r="E424" s="29" t="str">
        <f aca="false">IF(C424="","",IFERROR(IF(INDEX(Categorie!$B$6:$B$45,MATCH(C424,Categorie!$A$6:$A$45,0))="","Tipo?",INDEX(Categorie!$B$6:$B$45,MATCH(C424,Categorie!$A$6:$A$45,0))),"Categoria?"))</f>
        <v/>
      </c>
      <c r="F424" s="30" t="str">
        <f aca="false">IF(A424="","",IFERROR(MONTH(A424),"Data?"))</f>
        <v/>
      </c>
      <c r="G424" s="31" t="str">
        <f aca="false">IF(A424="","",IFERROR(YEAR(A424),"Data?"))</f>
        <v/>
      </c>
    </row>
    <row r="425" customFormat="false" ht="15" hidden="false" customHeight="false" outlineLevel="0" collapsed="false">
      <c r="A425" s="26"/>
      <c r="B425" s="27"/>
      <c r="C425" s="27"/>
      <c r="D425" s="28"/>
      <c r="E425" s="29" t="str">
        <f aca="false">IF(C425="","",IFERROR(IF(INDEX(Categorie!$B$6:$B$45,MATCH(C425,Categorie!$A$6:$A$45,0))="","Tipo?",INDEX(Categorie!$B$6:$B$45,MATCH(C425,Categorie!$A$6:$A$45,0))),"Categoria?"))</f>
        <v/>
      </c>
      <c r="F425" s="30" t="str">
        <f aca="false">IF(A425="","",IFERROR(MONTH(A425),"Data?"))</f>
        <v/>
      </c>
      <c r="G425" s="31" t="str">
        <f aca="false">IF(A425="","",IFERROR(YEAR(A425),"Data?"))</f>
        <v/>
      </c>
    </row>
    <row r="426" customFormat="false" ht="15" hidden="false" customHeight="false" outlineLevel="0" collapsed="false">
      <c r="A426" s="26"/>
      <c r="B426" s="27"/>
      <c r="C426" s="27"/>
      <c r="D426" s="28"/>
      <c r="E426" s="29" t="str">
        <f aca="false">IF(C426="","",IFERROR(IF(INDEX(Categorie!$B$6:$B$45,MATCH(C426,Categorie!$A$6:$A$45,0))="","Tipo?",INDEX(Categorie!$B$6:$B$45,MATCH(C426,Categorie!$A$6:$A$45,0))),"Categoria?"))</f>
        <v/>
      </c>
      <c r="F426" s="30" t="str">
        <f aca="false">IF(A426="","",IFERROR(MONTH(A426),"Data?"))</f>
        <v/>
      </c>
      <c r="G426" s="31" t="str">
        <f aca="false">IF(A426="","",IFERROR(YEAR(A426),"Data?"))</f>
        <v/>
      </c>
    </row>
    <row r="427" customFormat="false" ht="15" hidden="false" customHeight="false" outlineLevel="0" collapsed="false">
      <c r="A427" s="26"/>
      <c r="B427" s="27"/>
      <c r="C427" s="27"/>
      <c r="D427" s="28"/>
      <c r="E427" s="29" t="str">
        <f aca="false">IF(C427="","",IFERROR(IF(INDEX(Categorie!$B$6:$B$45,MATCH(C427,Categorie!$A$6:$A$45,0))="","Tipo?",INDEX(Categorie!$B$6:$B$45,MATCH(C427,Categorie!$A$6:$A$45,0))),"Categoria?"))</f>
        <v/>
      </c>
      <c r="F427" s="30" t="str">
        <f aca="false">IF(A427="","",IFERROR(MONTH(A427),"Data?"))</f>
        <v/>
      </c>
      <c r="G427" s="31" t="str">
        <f aca="false">IF(A427="","",IFERROR(YEAR(A427),"Data?"))</f>
        <v/>
      </c>
    </row>
    <row r="428" customFormat="false" ht="15" hidden="false" customHeight="false" outlineLevel="0" collapsed="false">
      <c r="A428" s="26"/>
      <c r="B428" s="27"/>
      <c r="C428" s="27"/>
      <c r="D428" s="28"/>
      <c r="E428" s="29" t="str">
        <f aca="false">IF(C428="","",IFERROR(IF(INDEX(Categorie!$B$6:$B$45,MATCH(C428,Categorie!$A$6:$A$45,0))="","Tipo?",INDEX(Categorie!$B$6:$B$45,MATCH(C428,Categorie!$A$6:$A$45,0))),"Categoria?"))</f>
        <v/>
      </c>
      <c r="F428" s="30" t="str">
        <f aca="false">IF(A428="","",IFERROR(MONTH(A428),"Data?"))</f>
        <v/>
      </c>
      <c r="G428" s="31" t="str">
        <f aca="false">IF(A428="","",IFERROR(YEAR(A428),"Data?"))</f>
        <v/>
      </c>
    </row>
    <row r="429" customFormat="false" ht="15" hidden="false" customHeight="false" outlineLevel="0" collapsed="false">
      <c r="A429" s="26"/>
      <c r="B429" s="27"/>
      <c r="C429" s="27"/>
      <c r="D429" s="28"/>
      <c r="E429" s="29" t="str">
        <f aca="false">IF(C429="","",IFERROR(IF(INDEX(Categorie!$B$6:$B$45,MATCH(C429,Categorie!$A$6:$A$45,0))="","Tipo?",INDEX(Categorie!$B$6:$B$45,MATCH(C429,Categorie!$A$6:$A$45,0))),"Categoria?"))</f>
        <v/>
      </c>
      <c r="F429" s="30" t="str">
        <f aca="false">IF(A429="","",IFERROR(MONTH(A429),"Data?"))</f>
        <v/>
      </c>
      <c r="G429" s="31" t="str">
        <f aca="false">IF(A429="","",IFERROR(YEAR(A429),"Data?"))</f>
        <v/>
      </c>
    </row>
    <row r="430" customFormat="false" ht="15" hidden="false" customHeight="false" outlineLevel="0" collapsed="false">
      <c r="A430" s="26"/>
      <c r="B430" s="27"/>
      <c r="C430" s="27"/>
      <c r="D430" s="28"/>
      <c r="E430" s="29" t="str">
        <f aca="false">IF(C430="","",IFERROR(IF(INDEX(Categorie!$B$6:$B$45,MATCH(C430,Categorie!$A$6:$A$45,0))="","Tipo?",INDEX(Categorie!$B$6:$B$45,MATCH(C430,Categorie!$A$6:$A$45,0))),"Categoria?"))</f>
        <v/>
      </c>
      <c r="F430" s="30" t="str">
        <f aca="false">IF(A430="","",IFERROR(MONTH(A430),"Data?"))</f>
        <v/>
      </c>
      <c r="G430" s="31" t="str">
        <f aca="false">IF(A430="","",IFERROR(YEAR(A430),"Data?"))</f>
        <v/>
      </c>
    </row>
    <row r="431" customFormat="false" ht="15" hidden="false" customHeight="false" outlineLevel="0" collapsed="false">
      <c r="A431" s="26"/>
      <c r="B431" s="27"/>
      <c r="C431" s="27"/>
      <c r="D431" s="28"/>
      <c r="E431" s="29" t="str">
        <f aca="false">IF(C431="","",IFERROR(IF(INDEX(Categorie!$B$6:$B$45,MATCH(C431,Categorie!$A$6:$A$45,0))="","Tipo?",INDEX(Categorie!$B$6:$B$45,MATCH(C431,Categorie!$A$6:$A$45,0))),"Categoria?"))</f>
        <v/>
      </c>
      <c r="F431" s="30" t="str">
        <f aca="false">IF(A431="","",IFERROR(MONTH(A431),"Data?"))</f>
        <v/>
      </c>
      <c r="G431" s="31" t="str">
        <f aca="false">IF(A431="","",IFERROR(YEAR(A431),"Data?"))</f>
        <v/>
      </c>
    </row>
    <row r="432" customFormat="false" ht="15" hidden="false" customHeight="false" outlineLevel="0" collapsed="false">
      <c r="A432" s="26"/>
      <c r="B432" s="27"/>
      <c r="C432" s="27"/>
      <c r="D432" s="28"/>
      <c r="E432" s="29" t="str">
        <f aca="false">IF(C432="","",IFERROR(IF(INDEX(Categorie!$B$6:$B$45,MATCH(C432,Categorie!$A$6:$A$45,0))="","Tipo?",INDEX(Categorie!$B$6:$B$45,MATCH(C432,Categorie!$A$6:$A$45,0))),"Categoria?"))</f>
        <v/>
      </c>
      <c r="F432" s="30" t="str">
        <f aca="false">IF(A432="","",IFERROR(MONTH(A432),"Data?"))</f>
        <v/>
      </c>
      <c r="G432" s="31" t="str">
        <f aca="false">IF(A432="","",IFERROR(YEAR(A432),"Data?"))</f>
        <v/>
      </c>
    </row>
    <row r="433" customFormat="false" ht="15" hidden="false" customHeight="false" outlineLevel="0" collapsed="false">
      <c r="A433" s="26"/>
      <c r="B433" s="27"/>
      <c r="C433" s="27"/>
      <c r="D433" s="28"/>
      <c r="E433" s="29" t="str">
        <f aca="false">IF(C433="","",IFERROR(IF(INDEX(Categorie!$B$6:$B$45,MATCH(C433,Categorie!$A$6:$A$45,0))="","Tipo?",INDEX(Categorie!$B$6:$B$45,MATCH(C433,Categorie!$A$6:$A$45,0))),"Categoria?"))</f>
        <v/>
      </c>
      <c r="F433" s="30" t="str">
        <f aca="false">IF(A433="","",IFERROR(MONTH(A433),"Data?"))</f>
        <v/>
      </c>
      <c r="G433" s="31" t="str">
        <f aca="false">IF(A433="","",IFERROR(YEAR(A433),"Data?"))</f>
        <v/>
      </c>
    </row>
    <row r="434" customFormat="false" ht="15" hidden="false" customHeight="false" outlineLevel="0" collapsed="false">
      <c r="A434" s="26"/>
      <c r="B434" s="27"/>
      <c r="C434" s="27"/>
      <c r="D434" s="28"/>
      <c r="E434" s="29" t="str">
        <f aca="false">IF(C434="","",IFERROR(IF(INDEX(Categorie!$B$6:$B$45,MATCH(C434,Categorie!$A$6:$A$45,0))="","Tipo?",INDEX(Categorie!$B$6:$B$45,MATCH(C434,Categorie!$A$6:$A$45,0))),"Categoria?"))</f>
        <v/>
      </c>
      <c r="F434" s="30" t="str">
        <f aca="false">IF(A434="","",IFERROR(MONTH(A434),"Data?"))</f>
        <v/>
      </c>
      <c r="G434" s="31" t="str">
        <f aca="false">IF(A434="","",IFERROR(YEAR(A434),"Data?"))</f>
        <v/>
      </c>
    </row>
    <row r="435" customFormat="false" ht="15" hidden="false" customHeight="false" outlineLevel="0" collapsed="false">
      <c r="A435" s="26"/>
      <c r="B435" s="27"/>
      <c r="C435" s="27"/>
      <c r="D435" s="28"/>
      <c r="E435" s="29" t="str">
        <f aca="false">IF(C435="","",IFERROR(IF(INDEX(Categorie!$B$6:$B$45,MATCH(C435,Categorie!$A$6:$A$45,0))="","Tipo?",INDEX(Categorie!$B$6:$B$45,MATCH(C435,Categorie!$A$6:$A$45,0))),"Categoria?"))</f>
        <v/>
      </c>
      <c r="F435" s="30" t="str">
        <f aca="false">IF(A435="","",IFERROR(MONTH(A435),"Data?"))</f>
        <v/>
      </c>
      <c r="G435" s="31" t="str">
        <f aca="false">IF(A435="","",IFERROR(YEAR(A435),"Data?"))</f>
        <v/>
      </c>
    </row>
    <row r="436" customFormat="false" ht="15" hidden="false" customHeight="false" outlineLevel="0" collapsed="false">
      <c r="A436" s="26"/>
      <c r="B436" s="27"/>
      <c r="C436" s="27"/>
      <c r="D436" s="28"/>
      <c r="E436" s="29" t="str">
        <f aca="false">IF(C436="","",IFERROR(IF(INDEX(Categorie!$B$6:$B$45,MATCH(C436,Categorie!$A$6:$A$45,0))="","Tipo?",INDEX(Categorie!$B$6:$B$45,MATCH(C436,Categorie!$A$6:$A$45,0))),"Categoria?"))</f>
        <v/>
      </c>
      <c r="F436" s="30" t="str">
        <f aca="false">IF(A436="","",IFERROR(MONTH(A436),"Data?"))</f>
        <v/>
      </c>
      <c r="G436" s="31" t="str">
        <f aca="false">IF(A436="","",IFERROR(YEAR(A436),"Data?"))</f>
        <v/>
      </c>
    </row>
    <row r="437" customFormat="false" ht="15" hidden="false" customHeight="false" outlineLevel="0" collapsed="false">
      <c r="A437" s="26"/>
      <c r="B437" s="27"/>
      <c r="C437" s="27"/>
      <c r="D437" s="28"/>
      <c r="E437" s="29" t="str">
        <f aca="false">IF(C437="","",IFERROR(IF(INDEX(Categorie!$B$6:$B$45,MATCH(C437,Categorie!$A$6:$A$45,0))="","Tipo?",INDEX(Categorie!$B$6:$B$45,MATCH(C437,Categorie!$A$6:$A$45,0))),"Categoria?"))</f>
        <v/>
      </c>
      <c r="F437" s="30" t="str">
        <f aca="false">IF(A437="","",IFERROR(MONTH(A437),"Data?"))</f>
        <v/>
      </c>
      <c r="G437" s="31" t="str">
        <f aca="false">IF(A437="","",IFERROR(YEAR(A437),"Data?"))</f>
        <v/>
      </c>
    </row>
    <row r="438" customFormat="false" ht="15" hidden="false" customHeight="false" outlineLevel="0" collapsed="false">
      <c r="A438" s="26"/>
      <c r="B438" s="27"/>
      <c r="C438" s="27"/>
      <c r="D438" s="28"/>
      <c r="E438" s="29" t="str">
        <f aca="false">IF(C438="","",IFERROR(IF(INDEX(Categorie!$B$6:$B$45,MATCH(C438,Categorie!$A$6:$A$45,0))="","Tipo?",INDEX(Categorie!$B$6:$B$45,MATCH(C438,Categorie!$A$6:$A$45,0))),"Categoria?"))</f>
        <v/>
      </c>
      <c r="F438" s="30" t="str">
        <f aca="false">IF(A438="","",IFERROR(MONTH(A438),"Data?"))</f>
        <v/>
      </c>
      <c r="G438" s="31" t="str">
        <f aca="false">IF(A438="","",IFERROR(YEAR(A438),"Data?"))</f>
        <v/>
      </c>
    </row>
    <row r="439" customFormat="false" ht="15" hidden="false" customHeight="false" outlineLevel="0" collapsed="false">
      <c r="A439" s="26"/>
      <c r="B439" s="27"/>
      <c r="C439" s="27"/>
      <c r="D439" s="28"/>
      <c r="E439" s="29" t="str">
        <f aca="false">IF(C439="","",IFERROR(IF(INDEX(Categorie!$B$6:$B$45,MATCH(C439,Categorie!$A$6:$A$45,0))="","Tipo?",INDEX(Categorie!$B$6:$B$45,MATCH(C439,Categorie!$A$6:$A$45,0))),"Categoria?"))</f>
        <v/>
      </c>
      <c r="F439" s="30" t="str">
        <f aca="false">IF(A439="","",IFERROR(MONTH(A439),"Data?"))</f>
        <v/>
      </c>
      <c r="G439" s="31" t="str">
        <f aca="false">IF(A439="","",IFERROR(YEAR(A439),"Data?"))</f>
        <v/>
      </c>
    </row>
    <row r="440" customFormat="false" ht="15" hidden="false" customHeight="false" outlineLevel="0" collapsed="false">
      <c r="A440" s="26"/>
      <c r="B440" s="27"/>
      <c r="C440" s="27"/>
      <c r="D440" s="28"/>
      <c r="E440" s="29" t="str">
        <f aca="false">IF(C440="","",IFERROR(IF(INDEX(Categorie!$B$6:$B$45,MATCH(C440,Categorie!$A$6:$A$45,0))="","Tipo?",INDEX(Categorie!$B$6:$B$45,MATCH(C440,Categorie!$A$6:$A$45,0))),"Categoria?"))</f>
        <v/>
      </c>
      <c r="F440" s="30" t="str">
        <f aca="false">IF(A440="","",IFERROR(MONTH(A440),"Data?"))</f>
        <v/>
      </c>
      <c r="G440" s="31" t="str">
        <f aca="false">IF(A440="","",IFERROR(YEAR(A440),"Data?"))</f>
        <v/>
      </c>
    </row>
    <row r="441" customFormat="false" ht="15" hidden="false" customHeight="false" outlineLevel="0" collapsed="false">
      <c r="A441" s="26"/>
      <c r="B441" s="27"/>
      <c r="C441" s="27"/>
      <c r="D441" s="28"/>
      <c r="E441" s="29" t="str">
        <f aca="false">IF(C441="","",IFERROR(IF(INDEX(Categorie!$B$6:$B$45,MATCH(C441,Categorie!$A$6:$A$45,0))="","Tipo?",INDEX(Categorie!$B$6:$B$45,MATCH(C441,Categorie!$A$6:$A$45,0))),"Categoria?"))</f>
        <v/>
      </c>
      <c r="F441" s="30" t="str">
        <f aca="false">IF(A441="","",IFERROR(MONTH(A441),"Data?"))</f>
        <v/>
      </c>
      <c r="G441" s="31" t="str">
        <f aca="false">IF(A441="","",IFERROR(YEAR(A441),"Data?"))</f>
        <v/>
      </c>
    </row>
    <row r="442" customFormat="false" ht="15" hidden="false" customHeight="false" outlineLevel="0" collapsed="false">
      <c r="A442" s="26"/>
      <c r="B442" s="27"/>
      <c r="C442" s="27"/>
      <c r="D442" s="28"/>
      <c r="E442" s="29" t="str">
        <f aca="false">IF(C442="","",IFERROR(IF(INDEX(Categorie!$B$6:$B$45,MATCH(C442,Categorie!$A$6:$A$45,0))="","Tipo?",INDEX(Categorie!$B$6:$B$45,MATCH(C442,Categorie!$A$6:$A$45,0))),"Categoria?"))</f>
        <v/>
      </c>
      <c r="F442" s="30" t="str">
        <f aca="false">IF(A442="","",IFERROR(MONTH(A442),"Data?"))</f>
        <v/>
      </c>
      <c r="G442" s="31" t="str">
        <f aca="false">IF(A442="","",IFERROR(YEAR(A442),"Data?"))</f>
        <v/>
      </c>
    </row>
    <row r="443" customFormat="false" ht="15" hidden="false" customHeight="false" outlineLevel="0" collapsed="false">
      <c r="A443" s="26"/>
      <c r="B443" s="27"/>
      <c r="C443" s="27"/>
      <c r="D443" s="28"/>
      <c r="E443" s="29" t="str">
        <f aca="false">IF(C443="","",IFERROR(IF(INDEX(Categorie!$B$6:$B$45,MATCH(C443,Categorie!$A$6:$A$45,0))="","Tipo?",INDEX(Categorie!$B$6:$B$45,MATCH(C443,Categorie!$A$6:$A$45,0))),"Categoria?"))</f>
        <v/>
      </c>
      <c r="F443" s="30" t="str">
        <f aca="false">IF(A443="","",IFERROR(MONTH(A443),"Data?"))</f>
        <v/>
      </c>
      <c r="G443" s="31" t="str">
        <f aca="false">IF(A443="","",IFERROR(YEAR(A443),"Data?"))</f>
        <v/>
      </c>
    </row>
    <row r="444" customFormat="false" ht="15" hidden="false" customHeight="false" outlineLevel="0" collapsed="false">
      <c r="A444" s="26"/>
      <c r="B444" s="27"/>
      <c r="C444" s="27"/>
      <c r="D444" s="28"/>
      <c r="E444" s="29" t="str">
        <f aca="false">IF(C444="","",IFERROR(IF(INDEX(Categorie!$B$6:$B$45,MATCH(C444,Categorie!$A$6:$A$45,0))="","Tipo?",INDEX(Categorie!$B$6:$B$45,MATCH(C444,Categorie!$A$6:$A$45,0))),"Categoria?"))</f>
        <v/>
      </c>
      <c r="F444" s="30" t="str">
        <f aca="false">IF(A444="","",IFERROR(MONTH(A444),"Data?"))</f>
        <v/>
      </c>
      <c r="G444" s="31" t="str">
        <f aca="false">IF(A444="","",IFERROR(YEAR(A444),"Data?"))</f>
        <v/>
      </c>
    </row>
    <row r="445" customFormat="false" ht="15" hidden="false" customHeight="false" outlineLevel="0" collapsed="false">
      <c r="A445" s="26"/>
      <c r="B445" s="27"/>
      <c r="C445" s="27"/>
      <c r="D445" s="28"/>
      <c r="E445" s="29" t="str">
        <f aca="false">IF(C445="","",IFERROR(IF(INDEX(Categorie!$B$6:$B$45,MATCH(C445,Categorie!$A$6:$A$45,0))="","Tipo?",INDEX(Categorie!$B$6:$B$45,MATCH(C445,Categorie!$A$6:$A$45,0))),"Categoria?"))</f>
        <v/>
      </c>
      <c r="F445" s="30" t="str">
        <f aca="false">IF(A445="","",IFERROR(MONTH(A445),"Data?"))</f>
        <v/>
      </c>
      <c r="G445" s="31" t="str">
        <f aca="false">IF(A445="","",IFERROR(YEAR(A445),"Data?"))</f>
        <v/>
      </c>
    </row>
    <row r="446" customFormat="false" ht="15" hidden="false" customHeight="false" outlineLevel="0" collapsed="false">
      <c r="A446" s="26"/>
      <c r="B446" s="27"/>
      <c r="C446" s="27"/>
      <c r="D446" s="28"/>
      <c r="E446" s="29" t="str">
        <f aca="false">IF(C446="","",IFERROR(IF(INDEX(Categorie!$B$6:$B$45,MATCH(C446,Categorie!$A$6:$A$45,0))="","Tipo?",INDEX(Categorie!$B$6:$B$45,MATCH(C446,Categorie!$A$6:$A$45,0))),"Categoria?"))</f>
        <v/>
      </c>
      <c r="F446" s="30" t="str">
        <f aca="false">IF(A446="","",IFERROR(MONTH(A446),"Data?"))</f>
        <v/>
      </c>
      <c r="G446" s="31" t="str">
        <f aca="false">IF(A446="","",IFERROR(YEAR(A446),"Data?"))</f>
        <v/>
      </c>
    </row>
    <row r="447" customFormat="false" ht="15" hidden="false" customHeight="false" outlineLevel="0" collapsed="false">
      <c r="A447" s="26"/>
      <c r="B447" s="27"/>
      <c r="C447" s="27"/>
      <c r="D447" s="28"/>
      <c r="E447" s="29" t="str">
        <f aca="false">IF(C447="","",IFERROR(IF(INDEX(Categorie!$B$6:$B$45,MATCH(C447,Categorie!$A$6:$A$45,0))="","Tipo?",INDEX(Categorie!$B$6:$B$45,MATCH(C447,Categorie!$A$6:$A$45,0))),"Categoria?"))</f>
        <v/>
      </c>
      <c r="F447" s="30" t="str">
        <f aca="false">IF(A447="","",IFERROR(MONTH(A447),"Data?"))</f>
        <v/>
      </c>
      <c r="G447" s="31" t="str">
        <f aca="false">IF(A447="","",IFERROR(YEAR(A447),"Data?"))</f>
        <v/>
      </c>
    </row>
    <row r="448" customFormat="false" ht="15" hidden="false" customHeight="false" outlineLevel="0" collapsed="false">
      <c r="A448" s="26"/>
      <c r="B448" s="27"/>
      <c r="C448" s="27"/>
      <c r="D448" s="28"/>
      <c r="E448" s="29" t="str">
        <f aca="false">IF(C448="","",IFERROR(IF(INDEX(Categorie!$B$6:$B$45,MATCH(C448,Categorie!$A$6:$A$45,0))="","Tipo?",INDEX(Categorie!$B$6:$B$45,MATCH(C448,Categorie!$A$6:$A$45,0))),"Categoria?"))</f>
        <v/>
      </c>
      <c r="F448" s="30" t="str">
        <f aca="false">IF(A448="","",IFERROR(MONTH(A448),"Data?"))</f>
        <v/>
      </c>
      <c r="G448" s="31" t="str">
        <f aca="false">IF(A448="","",IFERROR(YEAR(A448),"Data?"))</f>
        <v/>
      </c>
    </row>
    <row r="449" customFormat="false" ht="15" hidden="false" customHeight="false" outlineLevel="0" collapsed="false">
      <c r="A449" s="26"/>
      <c r="B449" s="27"/>
      <c r="C449" s="27"/>
      <c r="D449" s="28"/>
      <c r="E449" s="29" t="str">
        <f aca="false">IF(C449="","",IFERROR(IF(INDEX(Categorie!$B$6:$B$45,MATCH(C449,Categorie!$A$6:$A$45,0))="","Tipo?",INDEX(Categorie!$B$6:$B$45,MATCH(C449,Categorie!$A$6:$A$45,0))),"Categoria?"))</f>
        <v/>
      </c>
      <c r="F449" s="30" t="str">
        <f aca="false">IF(A449="","",IFERROR(MONTH(A449),"Data?"))</f>
        <v/>
      </c>
      <c r="G449" s="31" t="str">
        <f aca="false">IF(A449="","",IFERROR(YEAR(A449),"Data?"))</f>
        <v/>
      </c>
    </row>
    <row r="450" customFormat="false" ht="15" hidden="false" customHeight="false" outlineLevel="0" collapsed="false">
      <c r="A450" s="26"/>
      <c r="B450" s="27"/>
      <c r="C450" s="27"/>
      <c r="D450" s="28"/>
      <c r="E450" s="29" t="str">
        <f aca="false">IF(C450="","",IFERROR(IF(INDEX(Categorie!$B$6:$B$45,MATCH(C450,Categorie!$A$6:$A$45,0))="","Tipo?",INDEX(Categorie!$B$6:$B$45,MATCH(C450,Categorie!$A$6:$A$45,0))),"Categoria?"))</f>
        <v/>
      </c>
      <c r="F450" s="30" t="str">
        <f aca="false">IF(A450="","",IFERROR(MONTH(A450),"Data?"))</f>
        <v/>
      </c>
      <c r="G450" s="31" t="str">
        <f aca="false">IF(A450="","",IFERROR(YEAR(A450),"Data?"))</f>
        <v/>
      </c>
    </row>
    <row r="451" customFormat="false" ht="15" hidden="false" customHeight="false" outlineLevel="0" collapsed="false">
      <c r="A451" s="26"/>
      <c r="B451" s="27"/>
      <c r="C451" s="27"/>
      <c r="D451" s="28"/>
      <c r="E451" s="29" t="str">
        <f aca="false">IF(C451="","",IFERROR(IF(INDEX(Categorie!$B$6:$B$45,MATCH(C451,Categorie!$A$6:$A$45,0))="","Tipo?",INDEX(Categorie!$B$6:$B$45,MATCH(C451,Categorie!$A$6:$A$45,0))),"Categoria?"))</f>
        <v/>
      </c>
      <c r="F451" s="30" t="str">
        <f aca="false">IF(A451="","",IFERROR(MONTH(A451),"Data?"))</f>
        <v/>
      </c>
      <c r="G451" s="31" t="str">
        <f aca="false">IF(A451="","",IFERROR(YEAR(A451),"Data?"))</f>
        <v/>
      </c>
    </row>
    <row r="452" customFormat="false" ht="15" hidden="false" customHeight="false" outlineLevel="0" collapsed="false">
      <c r="A452" s="26"/>
      <c r="B452" s="27"/>
      <c r="C452" s="27"/>
      <c r="D452" s="28"/>
      <c r="E452" s="29" t="str">
        <f aca="false">IF(C452="","",IFERROR(IF(INDEX(Categorie!$B$6:$B$45,MATCH(C452,Categorie!$A$6:$A$45,0))="","Tipo?",INDEX(Categorie!$B$6:$B$45,MATCH(C452,Categorie!$A$6:$A$45,0))),"Categoria?"))</f>
        <v/>
      </c>
      <c r="F452" s="30" t="str">
        <f aca="false">IF(A452="","",IFERROR(MONTH(A452),"Data?"))</f>
        <v/>
      </c>
      <c r="G452" s="31" t="str">
        <f aca="false">IF(A452="","",IFERROR(YEAR(A452),"Data?"))</f>
        <v/>
      </c>
    </row>
    <row r="453" customFormat="false" ht="15" hidden="false" customHeight="false" outlineLevel="0" collapsed="false">
      <c r="A453" s="26"/>
      <c r="B453" s="27"/>
      <c r="C453" s="27"/>
      <c r="D453" s="28"/>
      <c r="E453" s="29" t="str">
        <f aca="false">IF(C453="","",IFERROR(IF(INDEX(Categorie!$B$6:$B$45,MATCH(C453,Categorie!$A$6:$A$45,0))="","Tipo?",INDEX(Categorie!$B$6:$B$45,MATCH(C453,Categorie!$A$6:$A$45,0))),"Categoria?"))</f>
        <v/>
      </c>
      <c r="F453" s="30" t="str">
        <f aca="false">IF(A453="","",IFERROR(MONTH(A453),"Data?"))</f>
        <v/>
      </c>
      <c r="G453" s="31" t="str">
        <f aca="false">IF(A453="","",IFERROR(YEAR(A453),"Data?"))</f>
        <v/>
      </c>
    </row>
    <row r="454" customFormat="false" ht="15" hidden="false" customHeight="false" outlineLevel="0" collapsed="false">
      <c r="A454" s="26"/>
      <c r="B454" s="27"/>
      <c r="C454" s="27"/>
      <c r="D454" s="28"/>
      <c r="E454" s="29" t="str">
        <f aca="false">IF(C454="","",IFERROR(IF(INDEX(Categorie!$B$6:$B$45,MATCH(C454,Categorie!$A$6:$A$45,0))="","Tipo?",INDEX(Categorie!$B$6:$B$45,MATCH(C454,Categorie!$A$6:$A$45,0))),"Categoria?"))</f>
        <v/>
      </c>
      <c r="F454" s="30" t="str">
        <f aca="false">IF(A454="","",IFERROR(MONTH(A454),"Data?"))</f>
        <v/>
      </c>
      <c r="G454" s="31" t="str">
        <f aca="false">IF(A454="","",IFERROR(YEAR(A454),"Data?"))</f>
        <v/>
      </c>
    </row>
    <row r="455" customFormat="false" ht="15" hidden="false" customHeight="false" outlineLevel="0" collapsed="false">
      <c r="A455" s="26"/>
      <c r="B455" s="27"/>
      <c r="C455" s="27"/>
      <c r="D455" s="28"/>
      <c r="E455" s="29" t="str">
        <f aca="false">IF(C455="","",IFERROR(IF(INDEX(Categorie!$B$6:$B$45,MATCH(C455,Categorie!$A$6:$A$45,0))="","Tipo?",INDEX(Categorie!$B$6:$B$45,MATCH(C455,Categorie!$A$6:$A$45,0))),"Categoria?"))</f>
        <v/>
      </c>
      <c r="F455" s="30" t="str">
        <f aca="false">IF(A455="","",IFERROR(MONTH(A455),"Data?"))</f>
        <v/>
      </c>
      <c r="G455" s="31" t="str">
        <f aca="false">IF(A455="","",IFERROR(YEAR(A455),"Data?"))</f>
        <v/>
      </c>
    </row>
    <row r="456" customFormat="false" ht="15" hidden="false" customHeight="false" outlineLevel="0" collapsed="false">
      <c r="A456" s="26"/>
      <c r="B456" s="27"/>
      <c r="C456" s="27"/>
      <c r="D456" s="28"/>
      <c r="E456" s="29" t="str">
        <f aca="false">IF(C456="","",IFERROR(IF(INDEX(Categorie!$B$6:$B$45,MATCH(C456,Categorie!$A$6:$A$45,0))="","Tipo?",INDEX(Categorie!$B$6:$B$45,MATCH(C456,Categorie!$A$6:$A$45,0))),"Categoria?"))</f>
        <v/>
      </c>
      <c r="F456" s="30" t="str">
        <f aca="false">IF(A456="","",IFERROR(MONTH(A456),"Data?"))</f>
        <v/>
      </c>
      <c r="G456" s="31" t="str">
        <f aca="false">IF(A456="","",IFERROR(YEAR(A456),"Data?"))</f>
        <v/>
      </c>
    </row>
    <row r="457" customFormat="false" ht="15" hidden="false" customHeight="false" outlineLevel="0" collapsed="false">
      <c r="A457" s="26"/>
      <c r="B457" s="27"/>
      <c r="C457" s="27"/>
      <c r="D457" s="28"/>
      <c r="E457" s="29" t="str">
        <f aca="false">IF(C457="","",IFERROR(IF(INDEX(Categorie!$B$6:$B$45,MATCH(C457,Categorie!$A$6:$A$45,0))="","Tipo?",INDEX(Categorie!$B$6:$B$45,MATCH(C457,Categorie!$A$6:$A$45,0))),"Categoria?"))</f>
        <v/>
      </c>
      <c r="F457" s="30" t="str">
        <f aca="false">IF(A457="","",IFERROR(MONTH(A457),"Data?"))</f>
        <v/>
      </c>
      <c r="G457" s="31" t="str">
        <f aca="false">IF(A457="","",IFERROR(YEAR(A457),"Data?"))</f>
        <v/>
      </c>
    </row>
    <row r="458" customFormat="false" ht="15" hidden="false" customHeight="false" outlineLevel="0" collapsed="false">
      <c r="A458" s="26"/>
      <c r="B458" s="27"/>
      <c r="C458" s="27"/>
      <c r="D458" s="28"/>
      <c r="E458" s="29" t="str">
        <f aca="false">IF(C458="","",IFERROR(IF(INDEX(Categorie!$B$6:$B$45,MATCH(C458,Categorie!$A$6:$A$45,0))="","Tipo?",INDEX(Categorie!$B$6:$B$45,MATCH(C458,Categorie!$A$6:$A$45,0))),"Categoria?"))</f>
        <v/>
      </c>
      <c r="F458" s="30" t="str">
        <f aca="false">IF(A458="","",IFERROR(MONTH(A458),"Data?"))</f>
        <v/>
      </c>
      <c r="G458" s="31" t="str">
        <f aca="false">IF(A458="","",IFERROR(YEAR(A458),"Data?"))</f>
        <v/>
      </c>
    </row>
    <row r="459" customFormat="false" ht="15" hidden="false" customHeight="false" outlineLevel="0" collapsed="false">
      <c r="A459" s="26"/>
      <c r="B459" s="27"/>
      <c r="C459" s="27"/>
      <c r="D459" s="28"/>
      <c r="E459" s="29" t="str">
        <f aca="false">IF(C459="","",IFERROR(IF(INDEX(Categorie!$B$6:$B$45,MATCH(C459,Categorie!$A$6:$A$45,0))="","Tipo?",INDEX(Categorie!$B$6:$B$45,MATCH(C459,Categorie!$A$6:$A$45,0))),"Categoria?"))</f>
        <v/>
      </c>
      <c r="F459" s="30" t="str">
        <f aca="false">IF(A459="","",IFERROR(MONTH(A459),"Data?"))</f>
        <v/>
      </c>
      <c r="G459" s="31" t="str">
        <f aca="false">IF(A459="","",IFERROR(YEAR(A459),"Data?"))</f>
        <v/>
      </c>
    </row>
    <row r="460" customFormat="false" ht="15" hidden="false" customHeight="false" outlineLevel="0" collapsed="false">
      <c r="A460" s="26"/>
      <c r="B460" s="27"/>
      <c r="C460" s="27"/>
      <c r="D460" s="28"/>
      <c r="E460" s="29" t="str">
        <f aca="false">IF(C460="","",IFERROR(IF(INDEX(Categorie!$B$6:$B$45,MATCH(C460,Categorie!$A$6:$A$45,0))="","Tipo?",INDEX(Categorie!$B$6:$B$45,MATCH(C460,Categorie!$A$6:$A$45,0))),"Categoria?"))</f>
        <v/>
      </c>
      <c r="F460" s="30" t="str">
        <f aca="false">IF(A460="","",IFERROR(MONTH(A460),"Data?"))</f>
        <v/>
      </c>
      <c r="G460" s="31" t="str">
        <f aca="false">IF(A460="","",IFERROR(YEAR(A460),"Data?"))</f>
        <v/>
      </c>
    </row>
    <row r="461" customFormat="false" ht="15" hidden="false" customHeight="false" outlineLevel="0" collapsed="false">
      <c r="A461" s="26"/>
      <c r="B461" s="27"/>
      <c r="C461" s="27"/>
      <c r="D461" s="28"/>
      <c r="E461" s="29" t="str">
        <f aca="false">IF(C461="","",IFERROR(IF(INDEX(Categorie!$B$6:$B$45,MATCH(C461,Categorie!$A$6:$A$45,0))="","Tipo?",INDEX(Categorie!$B$6:$B$45,MATCH(C461,Categorie!$A$6:$A$45,0))),"Categoria?"))</f>
        <v/>
      </c>
      <c r="F461" s="30" t="str">
        <f aca="false">IF(A461="","",IFERROR(MONTH(A461),"Data?"))</f>
        <v/>
      </c>
      <c r="G461" s="31" t="str">
        <f aca="false">IF(A461="","",IFERROR(YEAR(A461),"Data?"))</f>
        <v/>
      </c>
    </row>
    <row r="462" customFormat="false" ht="15" hidden="false" customHeight="false" outlineLevel="0" collapsed="false">
      <c r="A462" s="26"/>
      <c r="B462" s="27"/>
      <c r="C462" s="27"/>
      <c r="D462" s="28"/>
      <c r="E462" s="29" t="str">
        <f aca="false">IF(C462="","",IFERROR(IF(INDEX(Categorie!$B$6:$B$45,MATCH(C462,Categorie!$A$6:$A$45,0))="","Tipo?",INDEX(Categorie!$B$6:$B$45,MATCH(C462,Categorie!$A$6:$A$45,0))),"Categoria?"))</f>
        <v/>
      </c>
      <c r="F462" s="30" t="str">
        <f aca="false">IF(A462="","",IFERROR(MONTH(A462),"Data?"))</f>
        <v/>
      </c>
      <c r="G462" s="31" t="str">
        <f aca="false">IF(A462="","",IFERROR(YEAR(A462),"Data?"))</f>
        <v/>
      </c>
    </row>
    <row r="463" customFormat="false" ht="15" hidden="false" customHeight="false" outlineLevel="0" collapsed="false">
      <c r="A463" s="26"/>
      <c r="B463" s="27"/>
      <c r="C463" s="27"/>
      <c r="D463" s="28"/>
      <c r="E463" s="29" t="str">
        <f aca="false">IF(C463="","",IFERROR(IF(INDEX(Categorie!$B$6:$B$45,MATCH(C463,Categorie!$A$6:$A$45,0))="","Tipo?",INDEX(Categorie!$B$6:$B$45,MATCH(C463,Categorie!$A$6:$A$45,0))),"Categoria?"))</f>
        <v/>
      </c>
      <c r="F463" s="30" t="str">
        <f aca="false">IF(A463="","",IFERROR(MONTH(A463),"Data?"))</f>
        <v/>
      </c>
      <c r="G463" s="31" t="str">
        <f aca="false">IF(A463="","",IFERROR(YEAR(A463),"Data?"))</f>
        <v/>
      </c>
    </row>
    <row r="464" customFormat="false" ht="15" hidden="false" customHeight="false" outlineLevel="0" collapsed="false">
      <c r="A464" s="26"/>
      <c r="B464" s="27"/>
      <c r="C464" s="27"/>
      <c r="D464" s="28"/>
      <c r="E464" s="29" t="str">
        <f aca="false">IF(C464="","",IFERROR(IF(INDEX(Categorie!$B$6:$B$45,MATCH(C464,Categorie!$A$6:$A$45,0))="","Tipo?",INDEX(Categorie!$B$6:$B$45,MATCH(C464,Categorie!$A$6:$A$45,0))),"Categoria?"))</f>
        <v/>
      </c>
      <c r="F464" s="30" t="str">
        <f aca="false">IF(A464="","",IFERROR(MONTH(A464),"Data?"))</f>
        <v/>
      </c>
      <c r="G464" s="31" t="str">
        <f aca="false">IF(A464="","",IFERROR(YEAR(A464),"Data?"))</f>
        <v/>
      </c>
    </row>
    <row r="465" customFormat="false" ht="15" hidden="false" customHeight="false" outlineLevel="0" collapsed="false">
      <c r="A465" s="26"/>
      <c r="B465" s="27"/>
      <c r="C465" s="27"/>
      <c r="D465" s="28"/>
      <c r="E465" s="29" t="str">
        <f aca="false">IF(C465="","",IFERROR(IF(INDEX(Categorie!$B$6:$B$45,MATCH(C465,Categorie!$A$6:$A$45,0))="","Tipo?",INDEX(Categorie!$B$6:$B$45,MATCH(C465,Categorie!$A$6:$A$45,0))),"Categoria?"))</f>
        <v/>
      </c>
      <c r="F465" s="30" t="str">
        <f aca="false">IF(A465="","",IFERROR(MONTH(A465),"Data?"))</f>
        <v/>
      </c>
      <c r="G465" s="31" t="str">
        <f aca="false">IF(A465="","",IFERROR(YEAR(A465),"Data?"))</f>
        <v/>
      </c>
    </row>
    <row r="466" customFormat="false" ht="15" hidden="false" customHeight="false" outlineLevel="0" collapsed="false">
      <c r="A466" s="26"/>
      <c r="B466" s="27"/>
      <c r="C466" s="27"/>
      <c r="D466" s="28"/>
      <c r="E466" s="29" t="str">
        <f aca="false">IF(C466="","",IFERROR(IF(INDEX(Categorie!$B$6:$B$45,MATCH(C466,Categorie!$A$6:$A$45,0))="","Tipo?",INDEX(Categorie!$B$6:$B$45,MATCH(C466,Categorie!$A$6:$A$45,0))),"Categoria?"))</f>
        <v/>
      </c>
      <c r="F466" s="30" t="str">
        <f aca="false">IF(A466="","",IFERROR(MONTH(A466),"Data?"))</f>
        <v/>
      </c>
      <c r="G466" s="31" t="str">
        <f aca="false">IF(A466="","",IFERROR(YEAR(A466),"Data?"))</f>
        <v/>
      </c>
    </row>
    <row r="467" customFormat="false" ht="15" hidden="false" customHeight="false" outlineLevel="0" collapsed="false">
      <c r="A467" s="26"/>
      <c r="B467" s="27"/>
      <c r="C467" s="27"/>
      <c r="D467" s="28"/>
      <c r="E467" s="29" t="str">
        <f aca="false">IF(C467="","",IFERROR(IF(INDEX(Categorie!$B$6:$B$45,MATCH(C467,Categorie!$A$6:$A$45,0))="","Tipo?",INDEX(Categorie!$B$6:$B$45,MATCH(C467,Categorie!$A$6:$A$45,0))),"Categoria?"))</f>
        <v/>
      </c>
      <c r="F467" s="30" t="str">
        <f aca="false">IF(A467="","",IFERROR(MONTH(A467),"Data?"))</f>
        <v/>
      </c>
      <c r="G467" s="31" t="str">
        <f aca="false">IF(A467="","",IFERROR(YEAR(A467),"Data?"))</f>
        <v/>
      </c>
    </row>
    <row r="468" customFormat="false" ht="15" hidden="false" customHeight="false" outlineLevel="0" collapsed="false">
      <c r="A468" s="26"/>
      <c r="B468" s="27"/>
      <c r="C468" s="27"/>
      <c r="D468" s="28"/>
      <c r="E468" s="29" t="str">
        <f aca="false">IF(C468="","",IFERROR(IF(INDEX(Categorie!$B$6:$B$45,MATCH(C468,Categorie!$A$6:$A$45,0))="","Tipo?",INDEX(Categorie!$B$6:$B$45,MATCH(C468,Categorie!$A$6:$A$45,0))),"Categoria?"))</f>
        <v/>
      </c>
      <c r="F468" s="30" t="str">
        <f aca="false">IF(A468="","",IFERROR(MONTH(A468),"Data?"))</f>
        <v/>
      </c>
      <c r="G468" s="31" t="str">
        <f aca="false">IF(A468="","",IFERROR(YEAR(A468),"Data?"))</f>
        <v/>
      </c>
    </row>
    <row r="469" customFormat="false" ht="15" hidden="false" customHeight="false" outlineLevel="0" collapsed="false">
      <c r="A469" s="26"/>
      <c r="B469" s="27"/>
      <c r="C469" s="27"/>
      <c r="D469" s="28"/>
      <c r="E469" s="29" t="str">
        <f aca="false">IF(C469="","",IFERROR(IF(INDEX(Categorie!$B$6:$B$45,MATCH(C469,Categorie!$A$6:$A$45,0))="","Tipo?",INDEX(Categorie!$B$6:$B$45,MATCH(C469,Categorie!$A$6:$A$45,0))),"Categoria?"))</f>
        <v/>
      </c>
      <c r="F469" s="30" t="str">
        <f aca="false">IF(A469="","",IFERROR(MONTH(A469),"Data?"))</f>
        <v/>
      </c>
      <c r="G469" s="31" t="str">
        <f aca="false">IF(A469="","",IFERROR(YEAR(A469),"Data?"))</f>
        <v/>
      </c>
    </row>
    <row r="470" customFormat="false" ht="15" hidden="false" customHeight="false" outlineLevel="0" collapsed="false">
      <c r="A470" s="26"/>
      <c r="B470" s="27"/>
      <c r="C470" s="27"/>
      <c r="D470" s="28"/>
      <c r="E470" s="29" t="str">
        <f aca="false">IF(C470="","",IFERROR(IF(INDEX(Categorie!$B$6:$B$45,MATCH(C470,Categorie!$A$6:$A$45,0))="","Tipo?",INDEX(Categorie!$B$6:$B$45,MATCH(C470,Categorie!$A$6:$A$45,0))),"Categoria?"))</f>
        <v/>
      </c>
      <c r="F470" s="30" t="str">
        <f aca="false">IF(A470="","",IFERROR(MONTH(A470),"Data?"))</f>
        <v/>
      </c>
      <c r="G470" s="31" t="str">
        <f aca="false">IF(A470="","",IFERROR(YEAR(A470),"Data?"))</f>
        <v/>
      </c>
    </row>
    <row r="471" customFormat="false" ht="15" hidden="false" customHeight="false" outlineLevel="0" collapsed="false">
      <c r="A471" s="26"/>
      <c r="B471" s="27"/>
      <c r="C471" s="27"/>
      <c r="D471" s="28"/>
      <c r="E471" s="29" t="str">
        <f aca="false">IF(C471="","",IFERROR(IF(INDEX(Categorie!$B$6:$B$45,MATCH(C471,Categorie!$A$6:$A$45,0))="","Tipo?",INDEX(Categorie!$B$6:$B$45,MATCH(C471,Categorie!$A$6:$A$45,0))),"Categoria?"))</f>
        <v/>
      </c>
      <c r="F471" s="30" t="str">
        <f aca="false">IF(A471="","",IFERROR(MONTH(A471),"Data?"))</f>
        <v/>
      </c>
      <c r="G471" s="31" t="str">
        <f aca="false">IF(A471="","",IFERROR(YEAR(A471),"Data?"))</f>
        <v/>
      </c>
    </row>
    <row r="472" customFormat="false" ht="15" hidden="false" customHeight="false" outlineLevel="0" collapsed="false">
      <c r="A472" s="26"/>
      <c r="B472" s="27"/>
      <c r="C472" s="27"/>
      <c r="D472" s="28"/>
      <c r="E472" s="29" t="str">
        <f aca="false">IF(C472="","",IFERROR(IF(INDEX(Categorie!$B$6:$B$45,MATCH(C472,Categorie!$A$6:$A$45,0))="","Tipo?",INDEX(Categorie!$B$6:$B$45,MATCH(C472,Categorie!$A$6:$A$45,0))),"Categoria?"))</f>
        <v/>
      </c>
      <c r="F472" s="30" t="str">
        <f aca="false">IF(A472="","",IFERROR(MONTH(A472),"Data?"))</f>
        <v/>
      </c>
      <c r="G472" s="31" t="str">
        <f aca="false">IF(A472="","",IFERROR(YEAR(A472),"Data?"))</f>
        <v/>
      </c>
    </row>
    <row r="473" customFormat="false" ht="15" hidden="false" customHeight="false" outlineLevel="0" collapsed="false">
      <c r="A473" s="26"/>
      <c r="B473" s="27"/>
      <c r="C473" s="27"/>
      <c r="D473" s="28"/>
      <c r="E473" s="29" t="str">
        <f aca="false">IF(C473="","",IFERROR(IF(INDEX(Categorie!$B$6:$B$45,MATCH(C473,Categorie!$A$6:$A$45,0))="","Tipo?",INDEX(Categorie!$B$6:$B$45,MATCH(C473,Categorie!$A$6:$A$45,0))),"Categoria?"))</f>
        <v/>
      </c>
      <c r="F473" s="30" t="str">
        <f aca="false">IF(A473="","",IFERROR(MONTH(A473),"Data?"))</f>
        <v/>
      </c>
      <c r="G473" s="31" t="str">
        <f aca="false">IF(A473="","",IFERROR(YEAR(A473),"Data?"))</f>
        <v/>
      </c>
    </row>
    <row r="474" customFormat="false" ht="15" hidden="false" customHeight="false" outlineLevel="0" collapsed="false">
      <c r="A474" s="26"/>
      <c r="B474" s="27"/>
      <c r="C474" s="27"/>
      <c r="D474" s="28"/>
      <c r="E474" s="29" t="str">
        <f aca="false">IF(C474="","",IFERROR(IF(INDEX(Categorie!$B$6:$B$45,MATCH(C474,Categorie!$A$6:$A$45,0))="","Tipo?",INDEX(Categorie!$B$6:$B$45,MATCH(C474,Categorie!$A$6:$A$45,0))),"Categoria?"))</f>
        <v/>
      </c>
      <c r="F474" s="30" t="str">
        <f aca="false">IF(A474="","",IFERROR(MONTH(A474),"Data?"))</f>
        <v/>
      </c>
      <c r="G474" s="31" t="str">
        <f aca="false">IF(A474="","",IFERROR(YEAR(A474),"Data?"))</f>
        <v/>
      </c>
    </row>
    <row r="475" customFormat="false" ht="15" hidden="false" customHeight="false" outlineLevel="0" collapsed="false">
      <c r="A475" s="26"/>
      <c r="B475" s="27"/>
      <c r="C475" s="27"/>
      <c r="D475" s="28"/>
      <c r="E475" s="29" t="str">
        <f aca="false">IF(C475="","",IFERROR(IF(INDEX(Categorie!$B$6:$B$45,MATCH(C475,Categorie!$A$6:$A$45,0))="","Tipo?",INDEX(Categorie!$B$6:$B$45,MATCH(C475,Categorie!$A$6:$A$45,0))),"Categoria?"))</f>
        <v/>
      </c>
      <c r="F475" s="30" t="str">
        <f aca="false">IF(A475="","",IFERROR(MONTH(A475),"Data?"))</f>
        <v/>
      </c>
      <c r="G475" s="31" t="str">
        <f aca="false">IF(A475="","",IFERROR(YEAR(A475),"Data?"))</f>
        <v/>
      </c>
    </row>
    <row r="476" customFormat="false" ht="15" hidden="false" customHeight="false" outlineLevel="0" collapsed="false">
      <c r="A476" s="26"/>
      <c r="B476" s="27"/>
      <c r="C476" s="27"/>
      <c r="D476" s="28"/>
      <c r="E476" s="29" t="str">
        <f aca="false">IF(C476="","",IFERROR(IF(INDEX(Categorie!$B$6:$B$45,MATCH(C476,Categorie!$A$6:$A$45,0))="","Tipo?",INDEX(Categorie!$B$6:$B$45,MATCH(C476,Categorie!$A$6:$A$45,0))),"Categoria?"))</f>
        <v/>
      </c>
      <c r="F476" s="30" t="str">
        <f aca="false">IF(A476="","",IFERROR(MONTH(A476),"Data?"))</f>
        <v/>
      </c>
      <c r="G476" s="31" t="str">
        <f aca="false">IF(A476="","",IFERROR(YEAR(A476),"Data?"))</f>
        <v/>
      </c>
    </row>
    <row r="477" customFormat="false" ht="15" hidden="false" customHeight="false" outlineLevel="0" collapsed="false">
      <c r="A477" s="26"/>
      <c r="B477" s="27"/>
      <c r="C477" s="27"/>
      <c r="D477" s="28"/>
      <c r="E477" s="29" t="str">
        <f aca="false">IF(C477="","",IFERROR(IF(INDEX(Categorie!$B$6:$B$45,MATCH(C477,Categorie!$A$6:$A$45,0))="","Tipo?",INDEX(Categorie!$B$6:$B$45,MATCH(C477,Categorie!$A$6:$A$45,0))),"Categoria?"))</f>
        <v/>
      </c>
      <c r="F477" s="30" t="str">
        <f aca="false">IF(A477="","",IFERROR(MONTH(A477),"Data?"))</f>
        <v/>
      </c>
      <c r="G477" s="31" t="str">
        <f aca="false">IF(A477="","",IFERROR(YEAR(A477),"Data?"))</f>
        <v/>
      </c>
    </row>
    <row r="478" customFormat="false" ht="15" hidden="false" customHeight="false" outlineLevel="0" collapsed="false">
      <c r="A478" s="26"/>
      <c r="B478" s="27"/>
      <c r="C478" s="27"/>
      <c r="D478" s="28"/>
      <c r="E478" s="29" t="str">
        <f aca="false">IF(C478="","",IFERROR(IF(INDEX(Categorie!$B$6:$B$45,MATCH(C478,Categorie!$A$6:$A$45,0))="","Tipo?",INDEX(Categorie!$B$6:$B$45,MATCH(C478,Categorie!$A$6:$A$45,0))),"Categoria?"))</f>
        <v/>
      </c>
      <c r="F478" s="30" t="str">
        <f aca="false">IF(A478="","",IFERROR(MONTH(A478),"Data?"))</f>
        <v/>
      </c>
      <c r="G478" s="31" t="str">
        <f aca="false">IF(A478="","",IFERROR(YEAR(A478),"Data?"))</f>
        <v/>
      </c>
    </row>
    <row r="479" customFormat="false" ht="15" hidden="false" customHeight="false" outlineLevel="0" collapsed="false">
      <c r="A479" s="26"/>
      <c r="B479" s="27"/>
      <c r="C479" s="27"/>
      <c r="D479" s="28"/>
      <c r="E479" s="29" t="str">
        <f aca="false">IF(C479="","",IFERROR(IF(INDEX(Categorie!$B$6:$B$45,MATCH(C479,Categorie!$A$6:$A$45,0))="","Tipo?",INDEX(Categorie!$B$6:$B$45,MATCH(C479,Categorie!$A$6:$A$45,0))),"Categoria?"))</f>
        <v/>
      </c>
      <c r="F479" s="30" t="str">
        <f aca="false">IF(A479="","",IFERROR(MONTH(A479),"Data?"))</f>
        <v/>
      </c>
      <c r="G479" s="31" t="str">
        <f aca="false">IF(A479="","",IFERROR(YEAR(A479),"Data?"))</f>
        <v/>
      </c>
    </row>
    <row r="480" customFormat="false" ht="15" hidden="false" customHeight="false" outlineLevel="0" collapsed="false">
      <c r="A480" s="26"/>
      <c r="B480" s="27"/>
      <c r="C480" s="27"/>
      <c r="D480" s="28"/>
      <c r="E480" s="29" t="str">
        <f aca="false">IF(C480="","",IFERROR(IF(INDEX(Categorie!$B$6:$B$45,MATCH(C480,Categorie!$A$6:$A$45,0))="","Tipo?",INDEX(Categorie!$B$6:$B$45,MATCH(C480,Categorie!$A$6:$A$45,0))),"Categoria?"))</f>
        <v/>
      </c>
      <c r="F480" s="30" t="str">
        <f aca="false">IF(A480="","",IFERROR(MONTH(A480),"Data?"))</f>
        <v/>
      </c>
      <c r="G480" s="31" t="str">
        <f aca="false">IF(A480="","",IFERROR(YEAR(A480),"Data?"))</f>
        <v/>
      </c>
    </row>
    <row r="481" customFormat="false" ht="15" hidden="false" customHeight="false" outlineLevel="0" collapsed="false">
      <c r="A481" s="26"/>
      <c r="B481" s="27"/>
      <c r="C481" s="27"/>
      <c r="D481" s="28"/>
      <c r="E481" s="29" t="str">
        <f aca="false">IF(C481="","",IFERROR(IF(INDEX(Categorie!$B$6:$B$45,MATCH(C481,Categorie!$A$6:$A$45,0))="","Tipo?",INDEX(Categorie!$B$6:$B$45,MATCH(C481,Categorie!$A$6:$A$45,0))),"Categoria?"))</f>
        <v/>
      </c>
      <c r="F481" s="30" t="str">
        <f aca="false">IF(A481="","",IFERROR(MONTH(A481),"Data?"))</f>
        <v/>
      </c>
      <c r="G481" s="31" t="str">
        <f aca="false">IF(A481="","",IFERROR(YEAR(A481),"Data?"))</f>
        <v/>
      </c>
    </row>
    <row r="482" customFormat="false" ht="15" hidden="false" customHeight="false" outlineLevel="0" collapsed="false">
      <c r="A482" s="26"/>
      <c r="B482" s="27"/>
      <c r="C482" s="27"/>
      <c r="D482" s="28"/>
      <c r="E482" s="29" t="str">
        <f aca="false">IF(C482="","",IFERROR(IF(INDEX(Categorie!$B$6:$B$45,MATCH(C482,Categorie!$A$6:$A$45,0))="","Tipo?",INDEX(Categorie!$B$6:$B$45,MATCH(C482,Categorie!$A$6:$A$45,0))),"Categoria?"))</f>
        <v/>
      </c>
      <c r="F482" s="30" t="str">
        <f aca="false">IF(A482="","",IFERROR(MONTH(A482),"Data?"))</f>
        <v/>
      </c>
      <c r="G482" s="31" t="str">
        <f aca="false">IF(A482="","",IFERROR(YEAR(A482),"Data?"))</f>
        <v/>
      </c>
    </row>
    <row r="483" customFormat="false" ht="15" hidden="false" customHeight="false" outlineLevel="0" collapsed="false">
      <c r="A483" s="26"/>
      <c r="B483" s="27"/>
      <c r="C483" s="27"/>
      <c r="D483" s="28"/>
      <c r="E483" s="29" t="str">
        <f aca="false">IF(C483="","",IFERROR(IF(INDEX(Categorie!$B$6:$B$45,MATCH(C483,Categorie!$A$6:$A$45,0))="","Tipo?",INDEX(Categorie!$B$6:$B$45,MATCH(C483,Categorie!$A$6:$A$45,0))),"Categoria?"))</f>
        <v/>
      </c>
      <c r="F483" s="30" t="str">
        <f aca="false">IF(A483="","",IFERROR(MONTH(A483),"Data?"))</f>
        <v/>
      </c>
      <c r="G483" s="31" t="str">
        <f aca="false">IF(A483="","",IFERROR(YEAR(A483),"Data?"))</f>
        <v/>
      </c>
    </row>
    <row r="484" customFormat="false" ht="15" hidden="false" customHeight="false" outlineLevel="0" collapsed="false">
      <c r="A484" s="26"/>
      <c r="B484" s="27"/>
      <c r="C484" s="27"/>
      <c r="D484" s="28"/>
      <c r="E484" s="29" t="str">
        <f aca="false">IF(C484="","",IFERROR(IF(INDEX(Categorie!$B$6:$B$45,MATCH(C484,Categorie!$A$6:$A$45,0))="","Tipo?",INDEX(Categorie!$B$6:$B$45,MATCH(C484,Categorie!$A$6:$A$45,0))),"Categoria?"))</f>
        <v/>
      </c>
      <c r="F484" s="30" t="str">
        <f aca="false">IF(A484="","",IFERROR(MONTH(A484),"Data?"))</f>
        <v/>
      </c>
      <c r="G484" s="31" t="str">
        <f aca="false">IF(A484="","",IFERROR(YEAR(A484),"Data?"))</f>
        <v/>
      </c>
    </row>
    <row r="485" customFormat="false" ht="15" hidden="false" customHeight="false" outlineLevel="0" collapsed="false">
      <c r="A485" s="26"/>
      <c r="B485" s="27"/>
      <c r="C485" s="27"/>
      <c r="D485" s="28"/>
      <c r="E485" s="29" t="str">
        <f aca="false">IF(C485="","",IFERROR(IF(INDEX(Categorie!$B$6:$B$45,MATCH(C485,Categorie!$A$6:$A$45,0))="","Tipo?",INDEX(Categorie!$B$6:$B$45,MATCH(C485,Categorie!$A$6:$A$45,0))),"Categoria?"))</f>
        <v/>
      </c>
      <c r="F485" s="30" t="str">
        <f aca="false">IF(A485="","",IFERROR(MONTH(A485),"Data?"))</f>
        <v/>
      </c>
      <c r="G485" s="31" t="str">
        <f aca="false">IF(A485="","",IFERROR(YEAR(A485),"Data?"))</f>
        <v/>
      </c>
    </row>
    <row r="486" customFormat="false" ht="15" hidden="false" customHeight="false" outlineLevel="0" collapsed="false">
      <c r="A486" s="26"/>
      <c r="B486" s="27"/>
      <c r="C486" s="27"/>
      <c r="D486" s="28"/>
      <c r="E486" s="29" t="str">
        <f aca="false">IF(C486="","",IFERROR(IF(INDEX(Categorie!$B$6:$B$45,MATCH(C486,Categorie!$A$6:$A$45,0))="","Tipo?",INDEX(Categorie!$B$6:$B$45,MATCH(C486,Categorie!$A$6:$A$45,0))),"Categoria?"))</f>
        <v/>
      </c>
      <c r="F486" s="30" t="str">
        <f aca="false">IF(A486="","",IFERROR(MONTH(A486),"Data?"))</f>
        <v/>
      </c>
      <c r="G486" s="31" t="str">
        <f aca="false">IF(A486="","",IFERROR(YEAR(A486),"Data?"))</f>
        <v/>
      </c>
    </row>
    <row r="487" customFormat="false" ht="15" hidden="false" customHeight="false" outlineLevel="0" collapsed="false">
      <c r="A487" s="26"/>
      <c r="B487" s="27"/>
      <c r="C487" s="27"/>
      <c r="D487" s="28"/>
      <c r="E487" s="29" t="str">
        <f aca="false">IF(C487="","",IFERROR(IF(INDEX(Categorie!$B$6:$B$45,MATCH(C487,Categorie!$A$6:$A$45,0))="","Tipo?",INDEX(Categorie!$B$6:$B$45,MATCH(C487,Categorie!$A$6:$A$45,0))),"Categoria?"))</f>
        <v/>
      </c>
      <c r="F487" s="30" t="str">
        <f aca="false">IF(A487="","",IFERROR(MONTH(A487),"Data?"))</f>
        <v/>
      </c>
      <c r="G487" s="31" t="str">
        <f aca="false">IF(A487="","",IFERROR(YEAR(A487),"Data?"))</f>
        <v/>
      </c>
    </row>
    <row r="488" customFormat="false" ht="15" hidden="false" customHeight="false" outlineLevel="0" collapsed="false">
      <c r="A488" s="26"/>
      <c r="B488" s="27"/>
      <c r="C488" s="27"/>
      <c r="D488" s="28"/>
      <c r="E488" s="29" t="str">
        <f aca="false">IF(C488="","",IFERROR(IF(INDEX(Categorie!$B$6:$B$45,MATCH(C488,Categorie!$A$6:$A$45,0))="","Tipo?",INDEX(Categorie!$B$6:$B$45,MATCH(C488,Categorie!$A$6:$A$45,0))),"Categoria?"))</f>
        <v/>
      </c>
      <c r="F488" s="30" t="str">
        <f aca="false">IF(A488="","",IFERROR(MONTH(A488),"Data?"))</f>
        <v/>
      </c>
      <c r="G488" s="31" t="str">
        <f aca="false">IF(A488="","",IFERROR(YEAR(A488),"Data?"))</f>
        <v/>
      </c>
    </row>
    <row r="489" customFormat="false" ht="15" hidden="false" customHeight="false" outlineLevel="0" collapsed="false">
      <c r="A489" s="26"/>
      <c r="B489" s="27"/>
      <c r="C489" s="27"/>
      <c r="D489" s="28"/>
      <c r="E489" s="29" t="str">
        <f aca="false">IF(C489="","",IFERROR(IF(INDEX(Categorie!$B$6:$B$45,MATCH(C489,Categorie!$A$6:$A$45,0))="","Tipo?",INDEX(Categorie!$B$6:$B$45,MATCH(C489,Categorie!$A$6:$A$45,0))),"Categoria?"))</f>
        <v/>
      </c>
      <c r="F489" s="30" t="str">
        <f aca="false">IF(A489="","",IFERROR(MONTH(A489),"Data?"))</f>
        <v/>
      </c>
      <c r="G489" s="31" t="str">
        <f aca="false">IF(A489="","",IFERROR(YEAR(A489),"Data?"))</f>
        <v/>
      </c>
    </row>
    <row r="490" customFormat="false" ht="15" hidden="false" customHeight="false" outlineLevel="0" collapsed="false">
      <c r="A490" s="26"/>
      <c r="B490" s="27"/>
      <c r="C490" s="27"/>
      <c r="D490" s="28"/>
      <c r="E490" s="29" t="str">
        <f aca="false">IF(C490="","",IFERROR(IF(INDEX(Categorie!$B$6:$B$45,MATCH(C490,Categorie!$A$6:$A$45,0))="","Tipo?",INDEX(Categorie!$B$6:$B$45,MATCH(C490,Categorie!$A$6:$A$45,0))),"Categoria?"))</f>
        <v/>
      </c>
      <c r="F490" s="30" t="str">
        <f aca="false">IF(A490="","",IFERROR(MONTH(A490),"Data?"))</f>
        <v/>
      </c>
      <c r="G490" s="31" t="str">
        <f aca="false">IF(A490="","",IFERROR(YEAR(A490),"Data?"))</f>
        <v/>
      </c>
    </row>
    <row r="491" customFormat="false" ht="15" hidden="false" customHeight="false" outlineLevel="0" collapsed="false">
      <c r="A491" s="26"/>
      <c r="B491" s="27"/>
      <c r="C491" s="27"/>
      <c r="D491" s="28"/>
      <c r="E491" s="29" t="str">
        <f aca="false">IF(C491="","",IFERROR(IF(INDEX(Categorie!$B$6:$B$45,MATCH(C491,Categorie!$A$6:$A$45,0))="","Tipo?",INDEX(Categorie!$B$6:$B$45,MATCH(C491,Categorie!$A$6:$A$45,0))),"Categoria?"))</f>
        <v/>
      </c>
      <c r="F491" s="30" t="str">
        <f aca="false">IF(A491="","",IFERROR(MONTH(A491),"Data?"))</f>
        <v/>
      </c>
      <c r="G491" s="31" t="str">
        <f aca="false">IF(A491="","",IFERROR(YEAR(A491),"Data?"))</f>
        <v/>
      </c>
    </row>
    <row r="492" customFormat="false" ht="15" hidden="false" customHeight="false" outlineLevel="0" collapsed="false">
      <c r="A492" s="26"/>
      <c r="B492" s="27"/>
      <c r="C492" s="27"/>
      <c r="D492" s="28"/>
      <c r="E492" s="29" t="str">
        <f aca="false">IF(C492="","",IFERROR(IF(INDEX(Categorie!$B$6:$B$45,MATCH(C492,Categorie!$A$6:$A$45,0))="","Tipo?",INDEX(Categorie!$B$6:$B$45,MATCH(C492,Categorie!$A$6:$A$45,0))),"Categoria?"))</f>
        <v/>
      </c>
      <c r="F492" s="30" t="str">
        <f aca="false">IF(A492="","",IFERROR(MONTH(A492),"Data?"))</f>
        <v/>
      </c>
      <c r="G492" s="31" t="str">
        <f aca="false">IF(A492="","",IFERROR(YEAR(A492),"Data?"))</f>
        <v/>
      </c>
    </row>
    <row r="493" customFormat="false" ht="15" hidden="false" customHeight="false" outlineLevel="0" collapsed="false">
      <c r="A493" s="26"/>
      <c r="B493" s="27"/>
      <c r="C493" s="27"/>
      <c r="D493" s="28"/>
      <c r="E493" s="29" t="str">
        <f aca="false">IF(C493="","",IFERROR(IF(INDEX(Categorie!$B$6:$B$45,MATCH(C493,Categorie!$A$6:$A$45,0))="","Tipo?",INDEX(Categorie!$B$6:$B$45,MATCH(C493,Categorie!$A$6:$A$45,0))),"Categoria?"))</f>
        <v/>
      </c>
      <c r="F493" s="30" t="str">
        <f aca="false">IF(A493="","",IFERROR(MONTH(A493),"Data?"))</f>
        <v/>
      </c>
      <c r="G493" s="31" t="str">
        <f aca="false">IF(A493="","",IFERROR(YEAR(A493),"Data?"))</f>
        <v/>
      </c>
    </row>
    <row r="494" customFormat="false" ht="15" hidden="false" customHeight="false" outlineLevel="0" collapsed="false">
      <c r="A494" s="26"/>
      <c r="B494" s="27"/>
      <c r="C494" s="27"/>
      <c r="D494" s="28"/>
      <c r="E494" s="29" t="str">
        <f aca="false">IF(C494="","",IFERROR(IF(INDEX(Categorie!$B$6:$B$45,MATCH(C494,Categorie!$A$6:$A$45,0))="","Tipo?",INDEX(Categorie!$B$6:$B$45,MATCH(C494,Categorie!$A$6:$A$45,0))),"Categoria?"))</f>
        <v/>
      </c>
      <c r="F494" s="30" t="str">
        <f aca="false">IF(A494="","",IFERROR(MONTH(A494),"Data?"))</f>
        <v/>
      </c>
      <c r="G494" s="31" t="str">
        <f aca="false">IF(A494="","",IFERROR(YEAR(A494),"Data?"))</f>
        <v/>
      </c>
    </row>
    <row r="495" customFormat="false" ht="15" hidden="false" customHeight="false" outlineLevel="0" collapsed="false">
      <c r="A495" s="26"/>
      <c r="B495" s="27"/>
      <c r="C495" s="27"/>
      <c r="D495" s="28"/>
      <c r="E495" s="29" t="str">
        <f aca="false">IF(C495="","",IFERROR(IF(INDEX(Categorie!$B$6:$B$45,MATCH(C495,Categorie!$A$6:$A$45,0))="","Tipo?",INDEX(Categorie!$B$6:$B$45,MATCH(C495,Categorie!$A$6:$A$45,0))),"Categoria?"))</f>
        <v/>
      </c>
      <c r="F495" s="30" t="str">
        <f aca="false">IF(A495="","",IFERROR(MONTH(A495),"Data?"))</f>
        <v/>
      </c>
      <c r="G495" s="31" t="str">
        <f aca="false">IF(A495="","",IFERROR(YEAR(A495),"Data?"))</f>
        <v/>
      </c>
    </row>
    <row r="496" customFormat="false" ht="15" hidden="false" customHeight="false" outlineLevel="0" collapsed="false">
      <c r="A496" s="26"/>
      <c r="B496" s="27"/>
      <c r="C496" s="27"/>
      <c r="D496" s="28"/>
      <c r="E496" s="29" t="str">
        <f aca="false">IF(C496="","",IFERROR(IF(INDEX(Categorie!$B$6:$B$45,MATCH(C496,Categorie!$A$6:$A$45,0))="","Tipo?",INDEX(Categorie!$B$6:$B$45,MATCH(C496,Categorie!$A$6:$A$45,0))),"Categoria?"))</f>
        <v/>
      </c>
      <c r="F496" s="30" t="str">
        <f aca="false">IF(A496="","",IFERROR(MONTH(A496),"Data?"))</f>
        <v/>
      </c>
      <c r="G496" s="31" t="str">
        <f aca="false">IF(A496="","",IFERROR(YEAR(A496),"Data?"))</f>
        <v/>
      </c>
    </row>
    <row r="497" customFormat="false" ht="15" hidden="false" customHeight="false" outlineLevel="0" collapsed="false">
      <c r="A497" s="26"/>
      <c r="B497" s="27"/>
      <c r="C497" s="27"/>
      <c r="D497" s="28"/>
      <c r="E497" s="29" t="str">
        <f aca="false">IF(C497="","",IFERROR(IF(INDEX(Categorie!$B$6:$B$45,MATCH(C497,Categorie!$A$6:$A$45,0))="","Tipo?",INDEX(Categorie!$B$6:$B$45,MATCH(C497,Categorie!$A$6:$A$45,0))),"Categoria?"))</f>
        <v/>
      </c>
      <c r="F497" s="30" t="str">
        <f aca="false">IF(A497="","",IFERROR(MONTH(A497),"Data?"))</f>
        <v/>
      </c>
      <c r="G497" s="31" t="str">
        <f aca="false">IF(A497="","",IFERROR(YEAR(A497),"Data?"))</f>
        <v/>
      </c>
    </row>
    <row r="498" customFormat="false" ht="15" hidden="false" customHeight="false" outlineLevel="0" collapsed="false">
      <c r="A498" s="26"/>
      <c r="B498" s="27"/>
      <c r="C498" s="27"/>
      <c r="D498" s="28"/>
      <c r="E498" s="29" t="str">
        <f aca="false">IF(C498="","",IFERROR(IF(INDEX(Categorie!$B$6:$B$45,MATCH(C498,Categorie!$A$6:$A$45,0))="","Tipo?",INDEX(Categorie!$B$6:$B$45,MATCH(C498,Categorie!$A$6:$A$45,0))),"Categoria?"))</f>
        <v/>
      </c>
      <c r="F498" s="30" t="str">
        <f aca="false">IF(A498="","",IFERROR(MONTH(A498),"Data?"))</f>
        <v/>
      </c>
      <c r="G498" s="31" t="str">
        <f aca="false">IF(A498="","",IFERROR(YEAR(A498),"Data?"))</f>
        <v/>
      </c>
    </row>
    <row r="499" customFormat="false" ht="15" hidden="false" customHeight="false" outlineLevel="0" collapsed="false">
      <c r="A499" s="26"/>
      <c r="B499" s="27"/>
      <c r="C499" s="27"/>
      <c r="D499" s="28"/>
      <c r="E499" s="29" t="str">
        <f aca="false">IF(C499="","",IFERROR(IF(INDEX(Categorie!$B$6:$B$45,MATCH(C499,Categorie!$A$6:$A$45,0))="","Tipo?",INDEX(Categorie!$B$6:$B$45,MATCH(C499,Categorie!$A$6:$A$45,0))),"Categoria?"))</f>
        <v/>
      </c>
      <c r="F499" s="30" t="str">
        <f aca="false">IF(A499="","",IFERROR(MONTH(A499),"Data?"))</f>
        <v/>
      </c>
      <c r="G499" s="31" t="str">
        <f aca="false">IF(A499="","",IFERROR(YEAR(A499),"Data?"))</f>
        <v/>
      </c>
    </row>
    <row r="500" customFormat="false" ht="15" hidden="false" customHeight="false" outlineLevel="0" collapsed="false">
      <c r="A500" s="26"/>
      <c r="B500" s="27"/>
      <c r="C500" s="27"/>
      <c r="D500" s="28"/>
      <c r="E500" s="29" t="str">
        <f aca="false">IF(C500="","",IFERROR(IF(INDEX(Categorie!$B$6:$B$45,MATCH(C500,Categorie!$A$6:$A$45,0))="","Tipo?",INDEX(Categorie!$B$6:$B$45,MATCH(C500,Categorie!$A$6:$A$45,0))),"Categoria?"))</f>
        <v/>
      </c>
      <c r="F500" s="30" t="str">
        <f aca="false">IF(A500="","",IFERROR(MONTH(A500),"Data?"))</f>
        <v/>
      </c>
      <c r="G500" s="31" t="str">
        <f aca="false">IF(A500="","",IFERROR(YEAR(A500),"Data?"))</f>
        <v/>
      </c>
    </row>
    <row r="501" customFormat="false" ht="15" hidden="false" customHeight="false" outlineLevel="0" collapsed="false">
      <c r="A501" s="26"/>
      <c r="B501" s="27"/>
      <c r="C501" s="27"/>
      <c r="D501" s="28"/>
      <c r="E501" s="29" t="str">
        <f aca="false">IF(C501="","",IFERROR(IF(INDEX(Categorie!$B$6:$B$45,MATCH(C501,Categorie!$A$6:$A$45,0))="","Tipo?",INDEX(Categorie!$B$6:$B$45,MATCH(C501,Categorie!$A$6:$A$45,0))),"Categoria?"))</f>
        <v/>
      </c>
      <c r="F501" s="30" t="str">
        <f aca="false">IF(A501="","",IFERROR(MONTH(A501),"Data?"))</f>
        <v/>
      </c>
      <c r="G501" s="31" t="str">
        <f aca="false">IF(A501="","",IFERROR(YEAR(A501),"Data?"))</f>
        <v/>
      </c>
    </row>
    <row r="502" customFormat="false" ht="15" hidden="false" customHeight="false" outlineLevel="0" collapsed="false">
      <c r="A502" s="26"/>
      <c r="B502" s="27"/>
      <c r="C502" s="27"/>
      <c r="D502" s="28"/>
      <c r="E502" s="29" t="str">
        <f aca="false">IF(C502="","",IFERROR(IF(INDEX(Categorie!$B$6:$B$45,MATCH(C502,Categorie!$A$6:$A$45,0))="","Tipo?",INDEX(Categorie!$B$6:$B$45,MATCH(C502,Categorie!$A$6:$A$45,0))),"Categoria?"))</f>
        <v/>
      </c>
      <c r="F502" s="30" t="str">
        <f aca="false">IF(A502="","",IFERROR(MONTH(A502),"Data?"))</f>
        <v/>
      </c>
      <c r="G502" s="31" t="str">
        <f aca="false">IF(A502="","",IFERROR(YEAR(A502),"Data?"))</f>
        <v/>
      </c>
    </row>
    <row r="503" customFormat="false" ht="15" hidden="false" customHeight="false" outlineLevel="0" collapsed="false">
      <c r="A503" s="26"/>
      <c r="B503" s="27"/>
      <c r="C503" s="27"/>
      <c r="D503" s="28"/>
      <c r="E503" s="29" t="str">
        <f aca="false">IF(C503="","",IFERROR(IF(INDEX(Categorie!$B$6:$B$45,MATCH(C503,Categorie!$A$6:$A$45,0))="","Tipo?",INDEX(Categorie!$B$6:$B$45,MATCH(C503,Categorie!$A$6:$A$45,0))),"Categoria?"))</f>
        <v/>
      </c>
      <c r="F503" s="30" t="str">
        <f aca="false">IF(A503="","",IFERROR(MONTH(A503),"Data?"))</f>
        <v/>
      </c>
      <c r="G503" s="31" t="str">
        <f aca="false">IF(A503="","",IFERROR(YEAR(A503),"Data?"))</f>
        <v/>
      </c>
    </row>
    <row r="504" customFormat="false" ht="15" hidden="false" customHeight="false" outlineLevel="0" collapsed="false">
      <c r="A504" s="26"/>
      <c r="B504" s="27"/>
      <c r="C504" s="27"/>
      <c r="D504" s="28"/>
      <c r="E504" s="29" t="str">
        <f aca="false">IF(C504="","",IFERROR(IF(INDEX(Categorie!$B$6:$B$45,MATCH(C504,Categorie!$A$6:$A$45,0))="","Tipo?",INDEX(Categorie!$B$6:$B$45,MATCH(C504,Categorie!$A$6:$A$45,0))),"Categoria?"))</f>
        <v/>
      </c>
      <c r="F504" s="30" t="str">
        <f aca="false">IF(A504="","",IFERROR(MONTH(A504),"Data?"))</f>
        <v/>
      </c>
      <c r="G504" s="31" t="str">
        <f aca="false">IF(A504="","",IFERROR(YEAR(A504),"Data?"))</f>
        <v/>
      </c>
    </row>
    <row r="505" customFormat="false" ht="15" hidden="false" customHeight="false" outlineLevel="0" collapsed="false">
      <c r="A505" s="26"/>
      <c r="B505" s="27"/>
      <c r="C505" s="27"/>
      <c r="D505" s="28"/>
      <c r="E505" s="29" t="str">
        <f aca="false">IF(C505="","",IFERROR(IF(INDEX(Categorie!$B$6:$B$45,MATCH(C505,Categorie!$A$6:$A$45,0))="","Tipo?",INDEX(Categorie!$B$6:$B$45,MATCH(C505,Categorie!$A$6:$A$45,0))),"Categoria?"))</f>
        <v/>
      </c>
      <c r="F505" s="30" t="str">
        <f aca="false">IF(A505="","",IFERROR(MONTH(A505),"Data?"))</f>
        <v/>
      </c>
      <c r="G505" s="31" t="str">
        <f aca="false">IF(A505="","",IFERROR(YEAR(A505),"Data?"))</f>
        <v/>
      </c>
    </row>
    <row r="506" customFormat="false" ht="15" hidden="false" customHeight="false" outlineLevel="0" collapsed="false">
      <c r="A506" s="26"/>
      <c r="B506" s="27"/>
      <c r="C506" s="27"/>
      <c r="D506" s="28"/>
      <c r="E506" s="29" t="str">
        <f aca="false">IF(C506="","",IFERROR(IF(INDEX(Categorie!$B$6:$B$45,MATCH(C506,Categorie!$A$6:$A$45,0))="","Tipo?",INDEX(Categorie!$B$6:$B$45,MATCH(C506,Categorie!$A$6:$A$45,0))),"Categoria?"))</f>
        <v/>
      </c>
      <c r="F506" s="30" t="str">
        <f aca="false">IF(A506="","",IFERROR(MONTH(A506),"Data?"))</f>
        <v/>
      </c>
      <c r="G506" s="31" t="str">
        <f aca="false">IF(A506="","",IFERROR(YEAR(A506),"Data?"))</f>
        <v/>
      </c>
    </row>
    <row r="507" customFormat="false" ht="15" hidden="false" customHeight="false" outlineLevel="0" collapsed="false">
      <c r="A507" s="26"/>
      <c r="B507" s="27"/>
      <c r="C507" s="27"/>
      <c r="D507" s="28"/>
      <c r="E507" s="29" t="str">
        <f aca="false">IF(C507="","",IFERROR(IF(INDEX(Categorie!$B$6:$B$45,MATCH(C507,Categorie!$A$6:$A$45,0))="","Tipo?",INDEX(Categorie!$B$6:$B$45,MATCH(C507,Categorie!$A$6:$A$45,0))),"Categoria?"))</f>
        <v/>
      </c>
      <c r="F507" s="30" t="str">
        <f aca="false">IF(A507="","",IFERROR(MONTH(A507),"Data?"))</f>
        <v/>
      </c>
      <c r="G507" s="31" t="str">
        <f aca="false">IF(A507="","",IFERROR(YEAR(A507),"Data?"))</f>
        <v/>
      </c>
    </row>
    <row r="508" customFormat="false" ht="15" hidden="false" customHeight="false" outlineLevel="0" collapsed="false">
      <c r="A508" s="26"/>
      <c r="B508" s="27"/>
      <c r="C508" s="27"/>
      <c r="D508" s="28"/>
      <c r="E508" s="29" t="str">
        <f aca="false">IF(C508="","",IFERROR(IF(INDEX(Categorie!$B$6:$B$45,MATCH(C508,Categorie!$A$6:$A$45,0))="","Tipo?",INDEX(Categorie!$B$6:$B$45,MATCH(C508,Categorie!$A$6:$A$45,0))),"Categoria?"))</f>
        <v/>
      </c>
      <c r="F508" s="30" t="str">
        <f aca="false">IF(A508="","",IFERROR(MONTH(A508),"Data?"))</f>
        <v/>
      </c>
      <c r="G508" s="31" t="str">
        <f aca="false">IF(A508="","",IFERROR(YEAR(A508),"Data?"))</f>
        <v/>
      </c>
    </row>
    <row r="509" customFormat="false" ht="15" hidden="false" customHeight="false" outlineLevel="0" collapsed="false">
      <c r="A509" s="26"/>
      <c r="B509" s="27"/>
      <c r="C509" s="27"/>
      <c r="D509" s="28"/>
      <c r="E509" s="29" t="str">
        <f aca="false">IF(C509="","",IFERROR(IF(INDEX(Categorie!$B$6:$B$45,MATCH(C509,Categorie!$A$6:$A$45,0))="","Tipo?",INDEX(Categorie!$B$6:$B$45,MATCH(C509,Categorie!$A$6:$A$45,0))),"Categoria?"))</f>
        <v/>
      </c>
      <c r="F509" s="30" t="str">
        <f aca="false">IF(A509="","",IFERROR(MONTH(A509),"Data?"))</f>
        <v/>
      </c>
      <c r="G509" s="31" t="str">
        <f aca="false">IF(A509="","",IFERROR(YEAR(A509),"Data?"))</f>
        <v/>
      </c>
    </row>
    <row r="510" customFormat="false" ht="15" hidden="false" customHeight="false" outlineLevel="0" collapsed="false">
      <c r="A510" s="26"/>
      <c r="B510" s="27"/>
      <c r="C510" s="27"/>
      <c r="D510" s="28"/>
      <c r="E510" s="29" t="str">
        <f aca="false">IF(C510="","",IFERROR(IF(INDEX(Categorie!$B$6:$B$45,MATCH(C510,Categorie!$A$6:$A$45,0))="","Tipo?",INDEX(Categorie!$B$6:$B$45,MATCH(C510,Categorie!$A$6:$A$45,0))),"Categoria?"))</f>
        <v/>
      </c>
      <c r="F510" s="30" t="str">
        <f aca="false">IF(A510="","",IFERROR(MONTH(A510),"Data?"))</f>
        <v/>
      </c>
      <c r="G510" s="31" t="str">
        <f aca="false">IF(A510="","",IFERROR(YEAR(A510),"Data?"))</f>
        <v/>
      </c>
    </row>
    <row r="511" customFormat="false" ht="15" hidden="false" customHeight="false" outlineLevel="0" collapsed="false">
      <c r="A511" s="26"/>
      <c r="B511" s="27"/>
      <c r="C511" s="27"/>
      <c r="D511" s="28"/>
      <c r="E511" s="29" t="str">
        <f aca="false">IF(C511="","",IFERROR(IF(INDEX(Categorie!$B$6:$B$45,MATCH(C511,Categorie!$A$6:$A$45,0))="","Tipo?",INDEX(Categorie!$B$6:$B$45,MATCH(C511,Categorie!$A$6:$A$45,0))),"Categoria?"))</f>
        <v/>
      </c>
      <c r="F511" s="30" t="str">
        <f aca="false">IF(A511="","",IFERROR(MONTH(A511),"Data?"))</f>
        <v/>
      </c>
      <c r="G511" s="31" t="str">
        <f aca="false">IF(A511="","",IFERROR(YEAR(A511),"Data?"))</f>
        <v/>
      </c>
    </row>
    <row r="512" customFormat="false" ht="15" hidden="false" customHeight="false" outlineLevel="0" collapsed="false">
      <c r="A512" s="26"/>
      <c r="B512" s="27"/>
      <c r="C512" s="27"/>
      <c r="D512" s="28"/>
      <c r="E512" s="29" t="str">
        <f aca="false">IF(C512="","",IFERROR(IF(INDEX(Categorie!$B$6:$B$45,MATCH(C512,Categorie!$A$6:$A$45,0))="","Tipo?",INDEX(Categorie!$B$6:$B$45,MATCH(C512,Categorie!$A$6:$A$45,0))),"Categoria?"))</f>
        <v/>
      </c>
      <c r="F512" s="30" t="str">
        <f aca="false">IF(A512="","",IFERROR(MONTH(A512),"Data?"))</f>
        <v/>
      </c>
      <c r="G512" s="31" t="str">
        <f aca="false">IF(A512="","",IFERROR(YEAR(A512),"Data?"))</f>
        <v/>
      </c>
    </row>
    <row r="513" customFormat="false" ht="15" hidden="false" customHeight="false" outlineLevel="0" collapsed="false">
      <c r="A513" s="26"/>
      <c r="B513" s="27"/>
      <c r="C513" s="27"/>
      <c r="D513" s="28"/>
      <c r="E513" s="29" t="str">
        <f aca="false">IF(C513="","",IFERROR(IF(INDEX(Categorie!$B$6:$B$45,MATCH(C513,Categorie!$A$6:$A$45,0))="","Tipo?",INDEX(Categorie!$B$6:$B$45,MATCH(C513,Categorie!$A$6:$A$45,0))),"Categoria?"))</f>
        <v/>
      </c>
      <c r="F513" s="30" t="str">
        <f aca="false">IF(A513="","",IFERROR(MONTH(A513),"Data?"))</f>
        <v/>
      </c>
      <c r="G513" s="31" t="str">
        <f aca="false">IF(A513="","",IFERROR(YEAR(A513),"Data?"))</f>
        <v/>
      </c>
    </row>
    <row r="514" customFormat="false" ht="15" hidden="false" customHeight="false" outlineLevel="0" collapsed="false">
      <c r="A514" s="26"/>
      <c r="B514" s="27"/>
      <c r="C514" s="27"/>
      <c r="D514" s="28"/>
      <c r="E514" s="29" t="str">
        <f aca="false">IF(C514="","",IFERROR(IF(INDEX(Categorie!$B$6:$B$45,MATCH(C514,Categorie!$A$6:$A$45,0))="","Tipo?",INDEX(Categorie!$B$6:$B$45,MATCH(C514,Categorie!$A$6:$A$45,0))),"Categoria?"))</f>
        <v/>
      </c>
      <c r="F514" s="30" t="str">
        <f aca="false">IF(A514="","",IFERROR(MONTH(A514),"Data?"))</f>
        <v/>
      </c>
      <c r="G514" s="31" t="str">
        <f aca="false">IF(A514="","",IFERROR(YEAR(A514),"Data?"))</f>
        <v/>
      </c>
    </row>
    <row r="515" customFormat="false" ht="15" hidden="false" customHeight="false" outlineLevel="0" collapsed="false">
      <c r="A515" s="26"/>
      <c r="B515" s="27"/>
      <c r="C515" s="27"/>
      <c r="D515" s="28"/>
      <c r="E515" s="29" t="str">
        <f aca="false">IF(C515="","",IFERROR(IF(INDEX(Categorie!$B$6:$B$45,MATCH(C515,Categorie!$A$6:$A$45,0))="","Tipo?",INDEX(Categorie!$B$6:$B$45,MATCH(C515,Categorie!$A$6:$A$45,0))),"Categoria?"))</f>
        <v/>
      </c>
      <c r="F515" s="30" t="str">
        <f aca="false">IF(A515="","",IFERROR(MONTH(A515),"Data?"))</f>
        <v/>
      </c>
      <c r="G515" s="31" t="str">
        <f aca="false">IF(A515="","",IFERROR(YEAR(A515),"Data?"))</f>
        <v/>
      </c>
    </row>
    <row r="516" customFormat="false" ht="15" hidden="false" customHeight="false" outlineLevel="0" collapsed="false">
      <c r="A516" s="26"/>
      <c r="B516" s="27"/>
      <c r="C516" s="27"/>
      <c r="D516" s="28"/>
      <c r="E516" s="29" t="str">
        <f aca="false">IF(C516="","",IFERROR(IF(INDEX(Categorie!$B$6:$B$45,MATCH(C516,Categorie!$A$6:$A$45,0))="","Tipo?",INDEX(Categorie!$B$6:$B$45,MATCH(C516,Categorie!$A$6:$A$45,0))),"Categoria?"))</f>
        <v/>
      </c>
      <c r="F516" s="30" t="str">
        <f aca="false">IF(A516="","",IFERROR(MONTH(A516),"Data?"))</f>
        <v/>
      </c>
      <c r="G516" s="31" t="str">
        <f aca="false">IF(A516="","",IFERROR(YEAR(A516),"Data?"))</f>
        <v/>
      </c>
    </row>
    <row r="517" customFormat="false" ht="15" hidden="false" customHeight="false" outlineLevel="0" collapsed="false">
      <c r="A517" s="26"/>
      <c r="B517" s="27"/>
      <c r="C517" s="27"/>
      <c r="D517" s="28"/>
      <c r="E517" s="29" t="str">
        <f aca="false">IF(C517="","",IFERROR(IF(INDEX(Categorie!$B$6:$B$45,MATCH(C517,Categorie!$A$6:$A$45,0))="","Tipo?",INDEX(Categorie!$B$6:$B$45,MATCH(C517,Categorie!$A$6:$A$45,0))),"Categoria?"))</f>
        <v/>
      </c>
      <c r="F517" s="30" t="str">
        <f aca="false">IF(A517="","",IFERROR(MONTH(A517),"Data?"))</f>
        <v/>
      </c>
      <c r="G517" s="31" t="str">
        <f aca="false">IF(A517="","",IFERROR(YEAR(A517),"Data?"))</f>
        <v/>
      </c>
    </row>
    <row r="518" customFormat="false" ht="15" hidden="false" customHeight="false" outlineLevel="0" collapsed="false">
      <c r="A518" s="26"/>
      <c r="B518" s="27"/>
      <c r="C518" s="27"/>
      <c r="D518" s="28"/>
      <c r="E518" s="29" t="str">
        <f aca="false">IF(C518="","",IFERROR(IF(INDEX(Categorie!$B$6:$B$45,MATCH(C518,Categorie!$A$6:$A$45,0))="","Tipo?",INDEX(Categorie!$B$6:$B$45,MATCH(C518,Categorie!$A$6:$A$45,0))),"Categoria?"))</f>
        <v/>
      </c>
      <c r="F518" s="30" t="str">
        <f aca="false">IF(A518="","",IFERROR(MONTH(A518),"Data?"))</f>
        <v/>
      </c>
      <c r="G518" s="31" t="str">
        <f aca="false">IF(A518="","",IFERROR(YEAR(A518),"Data?"))</f>
        <v/>
      </c>
    </row>
    <row r="519" customFormat="false" ht="15" hidden="false" customHeight="false" outlineLevel="0" collapsed="false">
      <c r="A519" s="26"/>
      <c r="B519" s="27"/>
      <c r="C519" s="27"/>
      <c r="D519" s="28"/>
      <c r="E519" s="29" t="str">
        <f aca="false">IF(C519="","",IFERROR(IF(INDEX(Categorie!$B$6:$B$45,MATCH(C519,Categorie!$A$6:$A$45,0))="","Tipo?",INDEX(Categorie!$B$6:$B$45,MATCH(C519,Categorie!$A$6:$A$45,0))),"Categoria?"))</f>
        <v/>
      </c>
      <c r="F519" s="30" t="str">
        <f aca="false">IF(A519="","",IFERROR(MONTH(A519),"Data?"))</f>
        <v/>
      </c>
      <c r="G519" s="31" t="str">
        <f aca="false">IF(A519="","",IFERROR(YEAR(A519),"Data?"))</f>
        <v/>
      </c>
    </row>
    <row r="520" customFormat="false" ht="15" hidden="false" customHeight="false" outlineLevel="0" collapsed="false">
      <c r="A520" s="26"/>
      <c r="B520" s="27"/>
      <c r="C520" s="27"/>
      <c r="D520" s="28"/>
      <c r="E520" s="29" t="str">
        <f aca="false">IF(C520="","",IFERROR(IF(INDEX(Categorie!$B$6:$B$45,MATCH(C520,Categorie!$A$6:$A$45,0))="","Tipo?",INDEX(Categorie!$B$6:$B$45,MATCH(C520,Categorie!$A$6:$A$45,0))),"Categoria?"))</f>
        <v/>
      </c>
      <c r="F520" s="30" t="str">
        <f aca="false">IF(A520="","",IFERROR(MONTH(A520),"Data?"))</f>
        <v/>
      </c>
      <c r="G520" s="31" t="str">
        <f aca="false">IF(A520="","",IFERROR(YEAR(A520),"Data?"))</f>
        <v/>
      </c>
    </row>
    <row r="521" customFormat="false" ht="15" hidden="false" customHeight="false" outlineLevel="0" collapsed="false">
      <c r="A521" s="26"/>
      <c r="B521" s="27"/>
      <c r="C521" s="27"/>
      <c r="D521" s="28"/>
      <c r="E521" s="29" t="str">
        <f aca="false">IF(C521="","",IFERROR(IF(INDEX(Categorie!$B$6:$B$45,MATCH(C521,Categorie!$A$6:$A$45,0))="","Tipo?",INDEX(Categorie!$B$6:$B$45,MATCH(C521,Categorie!$A$6:$A$45,0))),"Categoria?"))</f>
        <v/>
      </c>
      <c r="F521" s="30" t="str">
        <f aca="false">IF(A521="","",IFERROR(MONTH(A521),"Data?"))</f>
        <v/>
      </c>
      <c r="G521" s="31" t="str">
        <f aca="false">IF(A521="","",IFERROR(YEAR(A521),"Data?"))</f>
        <v/>
      </c>
    </row>
    <row r="522" customFormat="false" ht="15" hidden="false" customHeight="false" outlineLevel="0" collapsed="false">
      <c r="A522" s="26"/>
      <c r="B522" s="27"/>
      <c r="C522" s="27"/>
      <c r="D522" s="28"/>
      <c r="E522" s="29" t="str">
        <f aca="false">IF(C522="","",IFERROR(IF(INDEX(Categorie!$B$6:$B$45,MATCH(C522,Categorie!$A$6:$A$45,0))="","Tipo?",INDEX(Categorie!$B$6:$B$45,MATCH(C522,Categorie!$A$6:$A$45,0))),"Categoria?"))</f>
        <v/>
      </c>
      <c r="F522" s="30" t="str">
        <f aca="false">IF(A522="","",IFERROR(MONTH(A522),"Data?"))</f>
        <v/>
      </c>
      <c r="G522" s="31" t="str">
        <f aca="false">IF(A522="","",IFERROR(YEAR(A522),"Data?"))</f>
        <v/>
      </c>
    </row>
    <row r="523" customFormat="false" ht="15" hidden="false" customHeight="false" outlineLevel="0" collapsed="false">
      <c r="A523" s="26"/>
      <c r="B523" s="27"/>
      <c r="C523" s="27"/>
      <c r="D523" s="28"/>
      <c r="E523" s="29" t="str">
        <f aca="false">IF(C523="","",IFERROR(IF(INDEX(Categorie!$B$6:$B$45,MATCH(C523,Categorie!$A$6:$A$45,0))="","Tipo?",INDEX(Categorie!$B$6:$B$45,MATCH(C523,Categorie!$A$6:$A$45,0))),"Categoria?"))</f>
        <v/>
      </c>
      <c r="F523" s="30" t="str">
        <f aca="false">IF(A523="","",IFERROR(MONTH(A523),"Data?"))</f>
        <v/>
      </c>
      <c r="G523" s="31" t="str">
        <f aca="false">IF(A523="","",IFERROR(YEAR(A523),"Data?"))</f>
        <v/>
      </c>
    </row>
    <row r="524" customFormat="false" ht="15" hidden="false" customHeight="false" outlineLevel="0" collapsed="false">
      <c r="A524" s="26"/>
      <c r="B524" s="27"/>
      <c r="C524" s="27"/>
      <c r="D524" s="28"/>
      <c r="E524" s="29" t="str">
        <f aca="false">IF(C524="","",IFERROR(IF(INDEX(Categorie!$B$6:$B$45,MATCH(C524,Categorie!$A$6:$A$45,0))="","Tipo?",INDEX(Categorie!$B$6:$B$45,MATCH(C524,Categorie!$A$6:$A$45,0))),"Categoria?"))</f>
        <v/>
      </c>
      <c r="F524" s="30" t="str">
        <f aca="false">IF(A524="","",IFERROR(MONTH(A524),"Data?"))</f>
        <v/>
      </c>
      <c r="G524" s="31" t="str">
        <f aca="false">IF(A524="","",IFERROR(YEAR(A524),"Data?"))</f>
        <v/>
      </c>
    </row>
    <row r="525" customFormat="false" ht="15" hidden="false" customHeight="false" outlineLevel="0" collapsed="false">
      <c r="A525" s="26"/>
      <c r="B525" s="27"/>
      <c r="C525" s="27"/>
      <c r="D525" s="28"/>
      <c r="E525" s="29" t="str">
        <f aca="false">IF(C525="","",IFERROR(IF(INDEX(Categorie!$B$6:$B$45,MATCH(C525,Categorie!$A$6:$A$45,0))="","Tipo?",INDEX(Categorie!$B$6:$B$45,MATCH(C525,Categorie!$A$6:$A$45,0))),"Categoria?"))</f>
        <v/>
      </c>
      <c r="F525" s="30" t="str">
        <f aca="false">IF(A525="","",IFERROR(MONTH(A525),"Data?"))</f>
        <v/>
      </c>
      <c r="G525" s="31" t="str">
        <f aca="false">IF(A525="","",IFERROR(YEAR(A525),"Data?"))</f>
        <v/>
      </c>
    </row>
    <row r="526" customFormat="false" ht="15" hidden="false" customHeight="false" outlineLevel="0" collapsed="false">
      <c r="A526" s="26"/>
      <c r="B526" s="27"/>
      <c r="C526" s="27"/>
      <c r="D526" s="28"/>
      <c r="E526" s="29" t="str">
        <f aca="false">IF(C526="","",IFERROR(IF(INDEX(Categorie!$B$6:$B$45,MATCH(C526,Categorie!$A$6:$A$45,0))="","Tipo?",INDEX(Categorie!$B$6:$B$45,MATCH(C526,Categorie!$A$6:$A$45,0))),"Categoria?"))</f>
        <v/>
      </c>
      <c r="F526" s="30" t="str">
        <f aca="false">IF(A526="","",IFERROR(MONTH(A526),"Data?"))</f>
        <v/>
      </c>
      <c r="G526" s="31" t="str">
        <f aca="false">IF(A526="","",IFERROR(YEAR(A526),"Data?"))</f>
        <v/>
      </c>
    </row>
    <row r="527" customFormat="false" ht="15" hidden="false" customHeight="false" outlineLevel="0" collapsed="false">
      <c r="A527" s="26"/>
      <c r="B527" s="27"/>
      <c r="C527" s="27"/>
      <c r="D527" s="28"/>
      <c r="E527" s="29" t="str">
        <f aca="false">IF(C527="","",IFERROR(IF(INDEX(Categorie!$B$6:$B$45,MATCH(C527,Categorie!$A$6:$A$45,0))="","Tipo?",INDEX(Categorie!$B$6:$B$45,MATCH(C527,Categorie!$A$6:$A$45,0))),"Categoria?"))</f>
        <v/>
      </c>
      <c r="F527" s="30" t="str">
        <f aca="false">IF(A527="","",IFERROR(MONTH(A527),"Data?"))</f>
        <v/>
      </c>
      <c r="G527" s="31" t="str">
        <f aca="false">IF(A527="","",IFERROR(YEAR(A527),"Data?"))</f>
        <v/>
      </c>
    </row>
    <row r="528" customFormat="false" ht="15" hidden="false" customHeight="false" outlineLevel="0" collapsed="false">
      <c r="A528" s="26"/>
      <c r="B528" s="27"/>
      <c r="C528" s="27"/>
      <c r="D528" s="28"/>
      <c r="E528" s="29" t="str">
        <f aca="false">IF(C528="","",IFERROR(IF(INDEX(Categorie!$B$6:$B$45,MATCH(C528,Categorie!$A$6:$A$45,0))="","Tipo?",INDEX(Categorie!$B$6:$B$45,MATCH(C528,Categorie!$A$6:$A$45,0))),"Categoria?"))</f>
        <v/>
      </c>
      <c r="F528" s="30" t="str">
        <f aca="false">IF(A528="","",IFERROR(MONTH(A528),"Data?"))</f>
        <v/>
      </c>
      <c r="G528" s="31" t="str">
        <f aca="false">IF(A528="","",IFERROR(YEAR(A528),"Data?"))</f>
        <v/>
      </c>
    </row>
    <row r="529" customFormat="false" ht="15" hidden="false" customHeight="false" outlineLevel="0" collapsed="false">
      <c r="A529" s="26"/>
      <c r="B529" s="27"/>
      <c r="C529" s="27"/>
      <c r="D529" s="28"/>
      <c r="E529" s="29" t="str">
        <f aca="false">IF(C529="","",IFERROR(IF(INDEX(Categorie!$B$6:$B$45,MATCH(C529,Categorie!$A$6:$A$45,0))="","Tipo?",INDEX(Categorie!$B$6:$B$45,MATCH(C529,Categorie!$A$6:$A$45,0))),"Categoria?"))</f>
        <v/>
      </c>
      <c r="F529" s="30" t="str">
        <f aca="false">IF(A529="","",IFERROR(MONTH(A529),"Data?"))</f>
        <v/>
      </c>
      <c r="G529" s="31" t="str">
        <f aca="false">IF(A529="","",IFERROR(YEAR(A529),"Data?"))</f>
        <v/>
      </c>
    </row>
    <row r="530" customFormat="false" ht="15" hidden="false" customHeight="false" outlineLevel="0" collapsed="false">
      <c r="A530" s="26"/>
      <c r="B530" s="27"/>
      <c r="C530" s="27"/>
      <c r="D530" s="28"/>
      <c r="E530" s="29" t="str">
        <f aca="false">IF(C530="","",IFERROR(IF(INDEX(Categorie!$B$6:$B$45,MATCH(C530,Categorie!$A$6:$A$45,0))="","Tipo?",INDEX(Categorie!$B$6:$B$45,MATCH(C530,Categorie!$A$6:$A$45,0))),"Categoria?"))</f>
        <v/>
      </c>
      <c r="F530" s="30" t="str">
        <f aca="false">IF(A530="","",IFERROR(MONTH(A530),"Data?"))</f>
        <v/>
      </c>
      <c r="G530" s="31" t="str">
        <f aca="false">IF(A530="","",IFERROR(YEAR(A530),"Data?"))</f>
        <v/>
      </c>
    </row>
    <row r="531" customFormat="false" ht="15" hidden="false" customHeight="false" outlineLevel="0" collapsed="false">
      <c r="A531" s="26"/>
      <c r="B531" s="27"/>
      <c r="C531" s="27"/>
      <c r="D531" s="28"/>
      <c r="E531" s="29" t="str">
        <f aca="false">IF(C531="","",IFERROR(IF(INDEX(Categorie!$B$6:$B$45,MATCH(C531,Categorie!$A$6:$A$45,0))="","Tipo?",INDEX(Categorie!$B$6:$B$45,MATCH(C531,Categorie!$A$6:$A$45,0))),"Categoria?"))</f>
        <v/>
      </c>
      <c r="F531" s="30" t="str">
        <f aca="false">IF(A531="","",IFERROR(MONTH(A531),"Data?"))</f>
        <v/>
      </c>
      <c r="G531" s="31" t="str">
        <f aca="false">IF(A531="","",IFERROR(YEAR(A531),"Data?"))</f>
        <v/>
      </c>
    </row>
    <row r="532" customFormat="false" ht="15" hidden="false" customHeight="false" outlineLevel="0" collapsed="false">
      <c r="A532" s="26"/>
      <c r="B532" s="27"/>
      <c r="C532" s="27"/>
      <c r="D532" s="28"/>
      <c r="E532" s="29" t="str">
        <f aca="false">IF(C532="","",IFERROR(IF(INDEX(Categorie!$B$6:$B$45,MATCH(C532,Categorie!$A$6:$A$45,0))="","Tipo?",INDEX(Categorie!$B$6:$B$45,MATCH(C532,Categorie!$A$6:$A$45,0))),"Categoria?"))</f>
        <v/>
      </c>
      <c r="F532" s="30" t="str">
        <f aca="false">IF(A532="","",IFERROR(MONTH(A532),"Data?"))</f>
        <v/>
      </c>
      <c r="G532" s="31" t="str">
        <f aca="false">IF(A532="","",IFERROR(YEAR(A532),"Data?"))</f>
        <v/>
      </c>
    </row>
    <row r="533" customFormat="false" ht="15" hidden="false" customHeight="false" outlineLevel="0" collapsed="false">
      <c r="A533" s="26"/>
      <c r="B533" s="27"/>
      <c r="C533" s="27"/>
      <c r="D533" s="28"/>
      <c r="E533" s="29" t="str">
        <f aca="false">IF(C533="","",IFERROR(IF(INDEX(Categorie!$B$6:$B$45,MATCH(C533,Categorie!$A$6:$A$45,0))="","Tipo?",INDEX(Categorie!$B$6:$B$45,MATCH(C533,Categorie!$A$6:$A$45,0))),"Categoria?"))</f>
        <v/>
      </c>
      <c r="F533" s="30" t="str">
        <f aca="false">IF(A533="","",IFERROR(MONTH(A533),"Data?"))</f>
        <v/>
      </c>
      <c r="G533" s="31" t="str">
        <f aca="false">IF(A533="","",IFERROR(YEAR(A533),"Data?"))</f>
        <v/>
      </c>
    </row>
    <row r="534" customFormat="false" ht="15" hidden="false" customHeight="false" outlineLevel="0" collapsed="false">
      <c r="A534" s="26"/>
      <c r="B534" s="27"/>
      <c r="C534" s="27"/>
      <c r="D534" s="28"/>
      <c r="E534" s="29" t="str">
        <f aca="false">IF(C534="","",IFERROR(IF(INDEX(Categorie!$B$6:$B$45,MATCH(C534,Categorie!$A$6:$A$45,0))="","Tipo?",INDEX(Categorie!$B$6:$B$45,MATCH(C534,Categorie!$A$6:$A$45,0))),"Categoria?"))</f>
        <v/>
      </c>
      <c r="F534" s="30" t="str">
        <f aca="false">IF(A534="","",IFERROR(MONTH(A534),"Data?"))</f>
        <v/>
      </c>
      <c r="G534" s="31" t="str">
        <f aca="false">IF(A534="","",IFERROR(YEAR(A534),"Data?"))</f>
        <v/>
      </c>
    </row>
    <row r="535" customFormat="false" ht="15" hidden="false" customHeight="false" outlineLevel="0" collapsed="false">
      <c r="A535" s="26"/>
      <c r="B535" s="27"/>
      <c r="C535" s="27"/>
      <c r="D535" s="28"/>
      <c r="E535" s="29" t="str">
        <f aca="false">IF(C535="","",IFERROR(IF(INDEX(Categorie!$B$6:$B$45,MATCH(C535,Categorie!$A$6:$A$45,0))="","Tipo?",INDEX(Categorie!$B$6:$B$45,MATCH(C535,Categorie!$A$6:$A$45,0))),"Categoria?"))</f>
        <v/>
      </c>
      <c r="F535" s="30" t="str">
        <f aca="false">IF(A535="","",IFERROR(MONTH(A535),"Data?"))</f>
        <v/>
      </c>
      <c r="G535" s="31" t="str">
        <f aca="false">IF(A535="","",IFERROR(YEAR(A535),"Data?"))</f>
        <v/>
      </c>
    </row>
    <row r="536" customFormat="false" ht="15" hidden="false" customHeight="false" outlineLevel="0" collapsed="false">
      <c r="A536" s="26"/>
      <c r="B536" s="27"/>
      <c r="C536" s="27"/>
      <c r="D536" s="28"/>
      <c r="E536" s="29" t="str">
        <f aca="false">IF(C536="","",IFERROR(IF(INDEX(Categorie!$B$6:$B$45,MATCH(C536,Categorie!$A$6:$A$45,0))="","Tipo?",INDEX(Categorie!$B$6:$B$45,MATCH(C536,Categorie!$A$6:$A$45,0))),"Categoria?"))</f>
        <v/>
      </c>
      <c r="F536" s="30" t="str">
        <f aca="false">IF(A536="","",IFERROR(MONTH(A536),"Data?"))</f>
        <v/>
      </c>
      <c r="G536" s="31" t="str">
        <f aca="false">IF(A536="","",IFERROR(YEAR(A536),"Data?"))</f>
        <v/>
      </c>
    </row>
    <row r="537" customFormat="false" ht="15" hidden="false" customHeight="false" outlineLevel="0" collapsed="false">
      <c r="A537" s="26"/>
      <c r="B537" s="27"/>
      <c r="C537" s="27"/>
      <c r="D537" s="28"/>
      <c r="E537" s="29" t="str">
        <f aca="false">IF(C537="","",IFERROR(IF(INDEX(Categorie!$B$6:$B$45,MATCH(C537,Categorie!$A$6:$A$45,0))="","Tipo?",INDEX(Categorie!$B$6:$B$45,MATCH(C537,Categorie!$A$6:$A$45,0))),"Categoria?"))</f>
        <v/>
      </c>
      <c r="F537" s="30" t="str">
        <f aca="false">IF(A537="","",IFERROR(MONTH(A537),"Data?"))</f>
        <v/>
      </c>
      <c r="G537" s="31" t="str">
        <f aca="false">IF(A537="","",IFERROR(YEAR(A537),"Data?"))</f>
        <v/>
      </c>
    </row>
    <row r="538" customFormat="false" ht="15" hidden="false" customHeight="false" outlineLevel="0" collapsed="false">
      <c r="A538" s="26"/>
      <c r="B538" s="27"/>
      <c r="C538" s="27"/>
      <c r="D538" s="28"/>
      <c r="E538" s="29" t="str">
        <f aca="false">IF(C538="","",IFERROR(IF(INDEX(Categorie!$B$6:$B$45,MATCH(C538,Categorie!$A$6:$A$45,0))="","Tipo?",INDEX(Categorie!$B$6:$B$45,MATCH(C538,Categorie!$A$6:$A$45,0))),"Categoria?"))</f>
        <v/>
      </c>
      <c r="F538" s="30" t="str">
        <f aca="false">IF(A538="","",IFERROR(MONTH(A538),"Data?"))</f>
        <v/>
      </c>
      <c r="G538" s="31" t="str">
        <f aca="false">IF(A538="","",IFERROR(YEAR(A538),"Data?"))</f>
        <v/>
      </c>
    </row>
    <row r="539" customFormat="false" ht="15" hidden="false" customHeight="false" outlineLevel="0" collapsed="false">
      <c r="A539" s="26"/>
      <c r="B539" s="27"/>
      <c r="C539" s="27"/>
      <c r="D539" s="28"/>
      <c r="E539" s="29" t="str">
        <f aca="false">IF(C539="","",IFERROR(IF(INDEX(Categorie!$B$6:$B$45,MATCH(C539,Categorie!$A$6:$A$45,0))="","Tipo?",INDEX(Categorie!$B$6:$B$45,MATCH(C539,Categorie!$A$6:$A$45,0))),"Categoria?"))</f>
        <v/>
      </c>
      <c r="F539" s="30" t="str">
        <f aca="false">IF(A539="","",IFERROR(MONTH(A539),"Data?"))</f>
        <v/>
      </c>
      <c r="G539" s="31" t="str">
        <f aca="false">IF(A539="","",IFERROR(YEAR(A539),"Data?"))</f>
        <v/>
      </c>
    </row>
    <row r="540" customFormat="false" ht="15" hidden="false" customHeight="false" outlineLevel="0" collapsed="false">
      <c r="A540" s="26"/>
      <c r="B540" s="27"/>
      <c r="C540" s="27"/>
      <c r="D540" s="28"/>
      <c r="E540" s="29" t="str">
        <f aca="false">IF(C540="","",IFERROR(IF(INDEX(Categorie!$B$6:$B$45,MATCH(C540,Categorie!$A$6:$A$45,0))="","Tipo?",INDEX(Categorie!$B$6:$B$45,MATCH(C540,Categorie!$A$6:$A$45,0))),"Categoria?"))</f>
        <v/>
      </c>
      <c r="F540" s="30" t="str">
        <f aca="false">IF(A540="","",IFERROR(MONTH(A540),"Data?"))</f>
        <v/>
      </c>
      <c r="G540" s="31" t="str">
        <f aca="false">IF(A540="","",IFERROR(YEAR(A540),"Data?"))</f>
        <v/>
      </c>
    </row>
    <row r="541" customFormat="false" ht="15" hidden="false" customHeight="false" outlineLevel="0" collapsed="false">
      <c r="A541" s="26"/>
      <c r="B541" s="27"/>
      <c r="C541" s="27"/>
      <c r="D541" s="28"/>
      <c r="E541" s="29" t="str">
        <f aca="false">IF(C541="","",IFERROR(IF(INDEX(Categorie!$B$6:$B$45,MATCH(C541,Categorie!$A$6:$A$45,0))="","Tipo?",INDEX(Categorie!$B$6:$B$45,MATCH(C541,Categorie!$A$6:$A$45,0))),"Categoria?"))</f>
        <v/>
      </c>
      <c r="F541" s="30" t="str">
        <f aca="false">IF(A541="","",IFERROR(MONTH(A541),"Data?"))</f>
        <v/>
      </c>
      <c r="G541" s="31" t="str">
        <f aca="false">IF(A541="","",IFERROR(YEAR(A541),"Data?"))</f>
        <v/>
      </c>
    </row>
    <row r="542" customFormat="false" ht="15" hidden="false" customHeight="false" outlineLevel="0" collapsed="false">
      <c r="A542" s="26"/>
      <c r="B542" s="27"/>
      <c r="C542" s="27"/>
      <c r="D542" s="28"/>
      <c r="E542" s="29" t="str">
        <f aca="false">IF(C542="","",IFERROR(IF(INDEX(Categorie!$B$6:$B$45,MATCH(C542,Categorie!$A$6:$A$45,0))="","Tipo?",INDEX(Categorie!$B$6:$B$45,MATCH(C542,Categorie!$A$6:$A$45,0))),"Categoria?"))</f>
        <v/>
      </c>
      <c r="F542" s="30" t="str">
        <f aca="false">IF(A542="","",IFERROR(MONTH(A542),"Data?"))</f>
        <v/>
      </c>
      <c r="G542" s="31" t="str">
        <f aca="false">IF(A542="","",IFERROR(YEAR(A542),"Data?"))</f>
        <v/>
      </c>
    </row>
    <row r="543" customFormat="false" ht="15" hidden="false" customHeight="false" outlineLevel="0" collapsed="false">
      <c r="A543" s="26"/>
      <c r="B543" s="27"/>
      <c r="C543" s="27"/>
      <c r="D543" s="28"/>
      <c r="E543" s="29" t="str">
        <f aca="false">IF(C543="","",IFERROR(IF(INDEX(Categorie!$B$6:$B$45,MATCH(C543,Categorie!$A$6:$A$45,0))="","Tipo?",INDEX(Categorie!$B$6:$B$45,MATCH(C543,Categorie!$A$6:$A$45,0))),"Categoria?"))</f>
        <v/>
      </c>
      <c r="F543" s="30" t="str">
        <f aca="false">IF(A543="","",IFERROR(MONTH(A543),"Data?"))</f>
        <v/>
      </c>
      <c r="G543" s="31" t="str">
        <f aca="false">IF(A543="","",IFERROR(YEAR(A543),"Data?"))</f>
        <v/>
      </c>
    </row>
    <row r="544" customFormat="false" ht="15" hidden="false" customHeight="false" outlineLevel="0" collapsed="false">
      <c r="A544" s="26"/>
      <c r="B544" s="27"/>
      <c r="C544" s="27"/>
      <c r="D544" s="28"/>
      <c r="E544" s="29" t="str">
        <f aca="false">IF(C544="","",IFERROR(IF(INDEX(Categorie!$B$6:$B$45,MATCH(C544,Categorie!$A$6:$A$45,0))="","Tipo?",INDEX(Categorie!$B$6:$B$45,MATCH(C544,Categorie!$A$6:$A$45,0))),"Categoria?"))</f>
        <v/>
      </c>
      <c r="F544" s="30" t="str">
        <f aca="false">IF(A544="","",IFERROR(MONTH(A544),"Data?"))</f>
        <v/>
      </c>
      <c r="G544" s="31" t="str">
        <f aca="false">IF(A544="","",IFERROR(YEAR(A544),"Data?"))</f>
        <v/>
      </c>
    </row>
    <row r="545" customFormat="false" ht="15" hidden="false" customHeight="false" outlineLevel="0" collapsed="false">
      <c r="A545" s="26"/>
      <c r="B545" s="27"/>
      <c r="C545" s="27"/>
      <c r="D545" s="28"/>
      <c r="E545" s="29" t="str">
        <f aca="false">IF(C545="","",IFERROR(IF(INDEX(Categorie!$B$6:$B$45,MATCH(C545,Categorie!$A$6:$A$45,0))="","Tipo?",INDEX(Categorie!$B$6:$B$45,MATCH(C545,Categorie!$A$6:$A$45,0))),"Categoria?"))</f>
        <v/>
      </c>
      <c r="F545" s="30" t="str">
        <f aca="false">IF(A545="","",IFERROR(MONTH(A545),"Data?"))</f>
        <v/>
      </c>
      <c r="G545" s="31" t="str">
        <f aca="false">IF(A545="","",IFERROR(YEAR(A545),"Data?"))</f>
        <v/>
      </c>
    </row>
    <row r="546" customFormat="false" ht="15" hidden="false" customHeight="false" outlineLevel="0" collapsed="false">
      <c r="A546" s="26"/>
      <c r="B546" s="27"/>
      <c r="C546" s="27"/>
      <c r="D546" s="28"/>
      <c r="E546" s="29" t="str">
        <f aca="false">IF(C546="","",IFERROR(IF(INDEX(Categorie!$B$6:$B$45,MATCH(C546,Categorie!$A$6:$A$45,0))="","Tipo?",INDEX(Categorie!$B$6:$B$45,MATCH(C546,Categorie!$A$6:$A$45,0))),"Categoria?"))</f>
        <v/>
      </c>
      <c r="F546" s="30" t="str">
        <f aca="false">IF(A546="","",IFERROR(MONTH(A546),"Data?"))</f>
        <v/>
      </c>
      <c r="G546" s="31" t="str">
        <f aca="false">IF(A546="","",IFERROR(YEAR(A546),"Data?"))</f>
        <v/>
      </c>
    </row>
    <row r="547" customFormat="false" ht="15" hidden="false" customHeight="false" outlineLevel="0" collapsed="false">
      <c r="A547" s="26"/>
      <c r="B547" s="27"/>
      <c r="C547" s="27"/>
      <c r="D547" s="28"/>
      <c r="E547" s="29" t="str">
        <f aca="false">IF(C547="","",IFERROR(IF(INDEX(Categorie!$B$6:$B$45,MATCH(C547,Categorie!$A$6:$A$45,0))="","Tipo?",INDEX(Categorie!$B$6:$B$45,MATCH(C547,Categorie!$A$6:$A$45,0))),"Categoria?"))</f>
        <v/>
      </c>
      <c r="F547" s="30" t="str">
        <f aca="false">IF(A547="","",IFERROR(MONTH(A547),"Data?"))</f>
        <v/>
      </c>
      <c r="G547" s="31" t="str">
        <f aca="false">IF(A547="","",IFERROR(YEAR(A547),"Data?"))</f>
        <v/>
      </c>
    </row>
    <row r="548" customFormat="false" ht="15" hidden="false" customHeight="false" outlineLevel="0" collapsed="false">
      <c r="A548" s="26"/>
      <c r="B548" s="27"/>
      <c r="C548" s="27"/>
      <c r="D548" s="28"/>
      <c r="E548" s="29" t="str">
        <f aca="false">IF(C548="","",IFERROR(IF(INDEX(Categorie!$B$6:$B$45,MATCH(C548,Categorie!$A$6:$A$45,0))="","Tipo?",INDEX(Categorie!$B$6:$B$45,MATCH(C548,Categorie!$A$6:$A$45,0))),"Categoria?"))</f>
        <v/>
      </c>
      <c r="F548" s="30" t="str">
        <f aca="false">IF(A548="","",IFERROR(MONTH(A548),"Data?"))</f>
        <v/>
      </c>
      <c r="G548" s="31" t="str">
        <f aca="false">IF(A548="","",IFERROR(YEAR(A548),"Data?"))</f>
        <v/>
      </c>
    </row>
    <row r="549" customFormat="false" ht="15" hidden="false" customHeight="false" outlineLevel="0" collapsed="false">
      <c r="A549" s="26"/>
      <c r="B549" s="27"/>
      <c r="C549" s="27"/>
      <c r="D549" s="28"/>
      <c r="E549" s="29" t="str">
        <f aca="false">IF(C549="","",IFERROR(IF(INDEX(Categorie!$B$6:$B$45,MATCH(C549,Categorie!$A$6:$A$45,0))="","Tipo?",INDEX(Categorie!$B$6:$B$45,MATCH(C549,Categorie!$A$6:$A$45,0))),"Categoria?"))</f>
        <v/>
      </c>
      <c r="F549" s="30" t="str">
        <f aca="false">IF(A549="","",IFERROR(MONTH(A549),"Data?"))</f>
        <v/>
      </c>
      <c r="G549" s="31" t="str">
        <f aca="false">IF(A549="","",IFERROR(YEAR(A549),"Data?"))</f>
        <v/>
      </c>
    </row>
    <row r="550" customFormat="false" ht="15" hidden="false" customHeight="false" outlineLevel="0" collapsed="false">
      <c r="A550" s="26"/>
      <c r="B550" s="27"/>
      <c r="C550" s="27"/>
      <c r="D550" s="28"/>
      <c r="E550" s="29" t="str">
        <f aca="false">IF(C550="","",IFERROR(IF(INDEX(Categorie!$B$6:$B$45,MATCH(C550,Categorie!$A$6:$A$45,0))="","Tipo?",INDEX(Categorie!$B$6:$B$45,MATCH(C550,Categorie!$A$6:$A$45,0))),"Categoria?"))</f>
        <v/>
      </c>
      <c r="F550" s="30" t="str">
        <f aca="false">IF(A550="","",IFERROR(MONTH(A550),"Data?"))</f>
        <v/>
      </c>
      <c r="G550" s="31" t="str">
        <f aca="false">IF(A550="","",IFERROR(YEAR(A550),"Data?"))</f>
        <v/>
      </c>
    </row>
    <row r="551" customFormat="false" ht="15" hidden="false" customHeight="false" outlineLevel="0" collapsed="false">
      <c r="A551" s="26"/>
      <c r="B551" s="27"/>
      <c r="C551" s="27"/>
      <c r="D551" s="28"/>
      <c r="E551" s="29" t="str">
        <f aca="false">IF(C551="","",IFERROR(IF(INDEX(Categorie!$B$6:$B$45,MATCH(C551,Categorie!$A$6:$A$45,0))="","Tipo?",INDEX(Categorie!$B$6:$B$45,MATCH(C551,Categorie!$A$6:$A$45,0))),"Categoria?"))</f>
        <v/>
      </c>
      <c r="F551" s="30" t="str">
        <f aca="false">IF(A551="","",IFERROR(MONTH(A551),"Data?"))</f>
        <v/>
      </c>
      <c r="G551" s="31" t="str">
        <f aca="false">IF(A551="","",IFERROR(YEAR(A551),"Data?"))</f>
        <v/>
      </c>
    </row>
    <row r="552" customFormat="false" ht="15" hidden="false" customHeight="false" outlineLevel="0" collapsed="false">
      <c r="A552" s="26"/>
      <c r="B552" s="27"/>
      <c r="C552" s="27"/>
      <c r="D552" s="28"/>
      <c r="E552" s="29" t="str">
        <f aca="false">IF(C552="","",IFERROR(IF(INDEX(Categorie!$B$6:$B$45,MATCH(C552,Categorie!$A$6:$A$45,0))="","Tipo?",INDEX(Categorie!$B$6:$B$45,MATCH(C552,Categorie!$A$6:$A$45,0))),"Categoria?"))</f>
        <v/>
      </c>
      <c r="F552" s="30" t="str">
        <f aca="false">IF(A552="","",IFERROR(MONTH(A552),"Data?"))</f>
        <v/>
      </c>
      <c r="G552" s="31" t="str">
        <f aca="false">IF(A552="","",IFERROR(YEAR(A552),"Data?"))</f>
        <v/>
      </c>
    </row>
    <row r="553" customFormat="false" ht="15" hidden="false" customHeight="false" outlineLevel="0" collapsed="false">
      <c r="A553" s="26"/>
      <c r="B553" s="27"/>
      <c r="C553" s="27"/>
      <c r="D553" s="28"/>
      <c r="E553" s="29" t="str">
        <f aca="false">IF(C553="","",IFERROR(IF(INDEX(Categorie!$B$6:$B$45,MATCH(C553,Categorie!$A$6:$A$45,0))="","Tipo?",INDEX(Categorie!$B$6:$B$45,MATCH(C553,Categorie!$A$6:$A$45,0))),"Categoria?"))</f>
        <v/>
      </c>
      <c r="F553" s="30" t="str">
        <f aca="false">IF(A553="","",IFERROR(MONTH(A553),"Data?"))</f>
        <v/>
      </c>
      <c r="G553" s="31" t="str">
        <f aca="false">IF(A553="","",IFERROR(YEAR(A553),"Data?"))</f>
        <v/>
      </c>
    </row>
    <row r="554" customFormat="false" ht="15" hidden="false" customHeight="false" outlineLevel="0" collapsed="false">
      <c r="A554" s="26"/>
      <c r="B554" s="27"/>
      <c r="C554" s="27"/>
      <c r="D554" s="28"/>
      <c r="E554" s="29" t="str">
        <f aca="false">IF(C554="","",IFERROR(IF(INDEX(Categorie!$B$6:$B$45,MATCH(C554,Categorie!$A$6:$A$45,0))="","Tipo?",INDEX(Categorie!$B$6:$B$45,MATCH(C554,Categorie!$A$6:$A$45,0))),"Categoria?"))</f>
        <v/>
      </c>
      <c r="F554" s="30" t="str">
        <f aca="false">IF(A554="","",IFERROR(MONTH(A554),"Data?"))</f>
        <v/>
      </c>
      <c r="G554" s="31" t="str">
        <f aca="false">IF(A554="","",IFERROR(YEAR(A554),"Data?"))</f>
        <v/>
      </c>
    </row>
    <row r="555" customFormat="false" ht="15" hidden="false" customHeight="false" outlineLevel="0" collapsed="false">
      <c r="A555" s="26"/>
      <c r="B555" s="27"/>
      <c r="C555" s="27"/>
      <c r="D555" s="28"/>
      <c r="E555" s="29" t="str">
        <f aca="false">IF(C555="","",IFERROR(IF(INDEX(Categorie!$B$6:$B$45,MATCH(C555,Categorie!$A$6:$A$45,0))="","Tipo?",INDEX(Categorie!$B$6:$B$45,MATCH(C555,Categorie!$A$6:$A$45,0))),"Categoria?"))</f>
        <v/>
      </c>
      <c r="F555" s="30" t="str">
        <f aca="false">IF(A555="","",IFERROR(MONTH(A555),"Data?"))</f>
        <v/>
      </c>
      <c r="G555" s="31" t="str">
        <f aca="false">IF(A555="","",IFERROR(YEAR(A555),"Data?"))</f>
        <v/>
      </c>
    </row>
    <row r="556" customFormat="false" ht="15" hidden="false" customHeight="false" outlineLevel="0" collapsed="false">
      <c r="A556" s="26"/>
      <c r="B556" s="27"/>
      <c r="C556" s="27"/>
      <c r="D556" s="28"/>
      <c r="E556" s="29" t="str">
        <f aca="false">IF(C556="","",IFERROR(IF(INDEX(Categorie!$B$6:$B$45,MATCH(C556,Categorie!$A$6:$A$45,0))="","Tipo?",INDEX(Categorie!$B$6:$B$45,MATCH(C556,Categorie!$A$6:$A$45,0))),"Categoria?"))</f>
        <v/>
      </c>
      <c r="F556" s="30" t="str">
        <f aca="false">IF(A556="","",IFERROR(MONTH(A556),"Data?"))</f>
        <v/>
      </c>
      <c r="G556" s="31" t="str">
        <f aca="false">IF(A556="","",IFERROR(YEAR(A556),"Data?"))</f>
        <v/>
      </c>
    </row>
    <row r="557" customFormat="false" ht="15" hidden="false" customHeight="false" outlineLevel="0" collapsed="false">
      <c r="A557" s="26"/>
      <c r="B557" s="27"/>
      <c r="C557" s="27"/>
      <c r="D557" s="28"/>
      <c r="E557" s="29" t="str">
        <f aca="false">IF(C557="","",IFERROR(IF(INDEX(Categorie!$B$6:$B$45,MATCH(C557,Categorie!$A$6:$A$45,0))="","Tipo?",INDEX(Categorie!$B$6:$B$45,MATCH(C557,Categorie!$A$6:$A$45,0))),"Categoria?"))</f>
        <v/>
      </c>
      <c r="F557" s="30" t="str">
        <f aca="false">IF(A557="","",IFERROR(MONTH(A557),"Data?"))</f>
        <v/>
      </c>
      <c r="G557" s="31" t="str">
        <f aca="false">IF(A557="","",IFERROR(YEAR(A557),"Data?"))</f>
        <v/>
      </c>
    </row>
    <row r="558" customFormat="false" ht="15" hidden="false" customHeight="false" outlineLevel="0" collapsed="false">
      <c r="A558" s="26"/>
      <c r="B558" s="27"/>
      <c r="C558" s="27"/>
      <c r="D558" s="28"/>
      <c r="E558" s="29" t="str">
        <f aca="false">IF(C558="","",IFERROR(IF(INDEX(Categorie!$B$6:$B$45,MATCH(C558,Categorie!$A$6:$A$45,0))="","Tipo?",INDEX(Categorie!$B$6:$B$45,MATCH(C558,Categorie!$A$6:$A$45,0))),"Categoria?"))</f>
        <v/>
      </c>
      <c r="F558" s="30" t="str">
        <f aca="false">IF(A558="","",IFERROR(MONTH(A558),"Data?"))</f>
        <v/>
      </c>
      <c r="G558" s="31" t="str">
        <f aca="false">IF(A558="","",IFERROR(YEAR(A558),"Data?"))</f>
        <v/>
      </c>
    </row>
    <row r="559" customFormat="false" ht="15" hidden="false" customHeight="false" outlineLevel="0" collapsed="false">
      <c r="A559" s="26"/>
      <c r="B559" s="27"/>
      <c r="C559" s="27"/>
      <c r="D559" s="28"/>
      <c r="E559" s="29" t="str">
        <f aca="false">IF(C559="","",IFERROR(IF(INDEX(Categorie!$B$6:$B$45,MATCH(C559,Categorie!$A$6:$A$45,0))="","Tipo?",INDEX(Categorie!$B$6:$B$45,MATCH(C559,Categorie!$A$6:$A$45,0))),"Categoria?"))</f>
        <v/>
      </c>
      <c r="F559" s="30" t="str">
        <f aca="false">IF(A559="","",IFERROR(MONTH(A559),"Data?"))</f>
        <v/>
      </c>
      <c r="G559" s="31" t="str">
        <f aca="false">IF(A559="","",IFERROR(YEAR(A559),"Data?"))</f>
        <v/>
      </c>
    </row>
    <row r="560" customFormat="false" ht="15" hidden="false" customHeight="false" outlineLevel="0" collapsed="false">
      <c r="A560" s="26"/>
      <c r="B560" s="27"/>
      <c r="C560" s="27"/>
      <c r="D560" s="28"/>
      <c r="E560" s="29" t="str">
        <f aca="false">IF(C560="","",IFERROR(IF(INDEX(Categorie!$B$6:$B$45,MATCH(C560,Categorie!$A$6:$A$45,0))="","Tipo?",INDEX(Categorie!$B$6:$B$45,MATCH(C560,Categorie!$A$6:$A$45,0))),"Categoria?"))</f>
        <v/>
      </c>
      <c r="F560" s="30" t="str">
        <f aca="false">IF(A560="","",IFERROR(MONTH(A560),"Data?"))</f>
        <v/>
      </c>
      <c r="G560" s="31" t="str">
        <f aca="false">IF(A560="","",IFERROR(YEAR(A560),"Data?"))</f>
        <v/>
      </c>
    </row>
    <row r="561" customFormat="false" ht="15" hidden="false" customHeight="false" outlineLevel="0" collapsed="false">
      <c r="A561" s="26"/>
      <c r="B561" s="27"/>
      <c r="C561" s="27"/>
      <c r="D561" s="28"/>
      <c r="E561" s="29" t="str">
        <f aca="false">IF(C561="","",IFERROR(IF(INDEX(Categorie!$B$6:$B$45,MATCH(C561,Categorie!$A$6:$A$45,0))="","Tipo?",INDEX(Categorie!$B$6:$B$45,MATCH(C561,Categorie!$A$6:$A$45,0))),"Categoria?"))</f>
        <v/>
      </c>
      <c r="F561" s="30" t="str">
        <f aca="false">IF(A561="","",IFERROR(MONTH(A561),"Data?"))</f>
        <v/>
      </c>
      <c r="G561" s="31" t="str">
        <f aca="false">IF(A561="","",IFERROR(YEAR(A561),"Data?"))</f>
        <v/>
      </c>
    </row>
    <row r="562" customFormat="false" ht="15" hidden="false" customHeight="false" outlineLevel="0" collapsed="false">
      <c r="A562" s="26"/>
      <c r="B562" s="27"/>
      <c r="C562" s="27"/>
      <c r="D562" s="28"/>
      <c r="E562" s="29" t="str">
        <f aca="false">IF(C562="","",IFERROR(IF(INDEX(Categorie!$B$6:$B$45,MATCH(C562,Categorie!$A$6:$A$45,0))="","Tipo?",INDEX(Categorie!$B$6:$B$45,MATCH(C562,Categorie!$A$6:$A$45,0))),"Categoria?"))</f>
        <v/>
      </c>
      <c r="F562" s="30" t="str">
        <f aca="false">IF(A562="","",IFERROR(MONTH(A562),"Data?"))</f>
        <v/>
      </c>
      <c r="G562" s="31" t="str">
        <f aca="false">IF(A562="","",IFERROR(YEAR(A562),"Data?"))</f>
        <v/>
      </c>
    </row>
    <row r="563" customFormat="false" ht="15" hidden="false" customHeight="false" outlineLevel="0" collapsed="false">
      <c r="A563" s="26"/>
      <c r="B563" s="27"/>
      <c r="C563" s="27"/>
      <c r="D563" s="28"/>
      <c r="E563" s="29" t="str">
        <f aca="false">IF(C563="","",IFERROR(IF(INDEX(Categorie!$B$6:$B$45,MATCH(C563,Categorie!$A$6:$A$45,0))="","Tipo?",INDEX(Categorie!$B$6:$B$45,MATCH(C563,Categorie!$A$6:$A$45,0))),"Categoria?"))</f>
        <v/>
      </c>
      <c r="F563" s="30" t="str">
        <f aca="false">IF(A563="","",IFERROR(MONTH(A563),"Data?"))</f>
        <v/>
      </c>
      <c r="G563" s="31" t="str">
        <f aca="false">IF(A563="","",IFERROR(YEAR(A563),"Data?"))</f>
        <v/>
      </c>
    </row>
    <row r="564" customFormat="false" ht="15" hidden="false" customHeight="false" outlineLevel="0" collapsed="false">
      <c r="A564" s="26"/>
      <c r="B564" s="27"/>
      <c r="C564" s="27"/>
      <c r="D564" s="28"/>
      <c r="E564" s="29" t="str">
        <f aca="false">IF(C564="","",IFERROR(IF(INDEX(Categorie!$B$6:$B$45,MATCH(C564,Categorie!$A$6:$A$45,0))="","Tipo?",INDEX(Categorie!$B$6:$B$45,MATCH(C564,Categorie!$A$6:$A$45,0))),"Categoria?"))</f>
        <v/>
      </c>
      <c r="F564" s="30" t="str">
        <f aca="false">IF(A564="","",IFERROR(MONTH(A564),"Data?"))</f>
        <v/>
      </c>
      <c r="G564" s="31" t="str">
        <f aca="false">IF(A564="","",IFERROR(YEAR(A564),"Data?"))</f>
        <v/>
      </c>
    </row>
    <row r="565" customFormat="false" ht="15" hidden="false" customHeight="false" outlineLevel="0" collapsed="false">
      <c r="A565" s="26"/>
      <c r="B565" s="27"/>
      <c r="C565" s="27"/>
      <c r="D565" s="28"/>
      <c r="E565" s="29" t="str">
        <f aca="false">IF(C565="","",IFERROR(IF(INDEX(Categorie!$B$6:$B$45,MATCH(C565,Categorie!$A$6:$A$45,0))="","Tipo?",INDEX(Categorie!$B$6:$B$45,MATCH(C565,Categorie!$A$6:$A$45,0))),"Categoria?"))</f>
        <v/>
      </c>
      <c r="F565" s="30" t="str">
        <f aca="false">IF(A565="","",IFERROR(MONTH(A565),"Data?"))</f>
        <v/>
      </c>
      <c r="G565" s="31" t="str">
        <f aca="false">IF(A565="","",IFERROR(YEAR(A565),"Data?"))</f>
        <v/>
      </c>
    </row>
    <row r="566" customFormat="false" ht="15" hidden="false" customHeight="false" outlineLevel="0" collapsed="false">
      <c r="A566" s="26"/>
      <c r="B566" s="27"/>
      <c r="C566" s="27"/>
      <c r="D566" s="28"/>
      <c r="E566" s="29" t="str">
        <f aca="false">IF(C566="","",IFERROR(IF(INDEX(Categorie!$B$6:$B$45,MATCH(C566,Categorie!$A$6:$A$45,0))="","Tipo?",INDEX(Categorie!$B$6:$B$45,MATCH(C566,Categorie!$A$6:$A$45,0))),"Categoria?"))</f>
        <v/>
      </c>
      <c r="F566" s="30" t="str">
        <f aca="false">IF(A566="","",IFERROR(MONTH(A566),"Data?"))</f>
        <v/>
      </c>
      <c r="G566" s="31" t="str">
        <f aca="false">IF(A566="","",IFERROR(YEAR(A566),"Data?"))</f>
        <v/>
      </c>
    </row>
    <row r="567" customFormat="false" ht="15" hidden="false" customHeight="false" outlineLevel="0" collapsed="false">
      <c r="A567" s="26"/>
      <c r="B567" s="27"/>
      <c r="C567" s="27"/>
      <c r="D567" s="28"/>
      <c r="E567" s="29" t="str">
        <f aca="false">IF(C567="","",IFERROR(IF(INDEX(Categorie!$B$6:$B$45,MATCH(C567,Categorie!$A$6:$A$45,0))="","Tipo?",INDEX(Categorie!$B$6:$B$45,MATCH(C567,Categorie!$A$6:$A$45,0))),"Categoria?"))</f>
        <v/>
      </c>
      <c r="F567" s="30" t="str">
        <f aca="false">IF(A567="","",IFERROR(MONTH(A567),"Data?"))</f>
        <v/>
      </c>
      <c r="G567" s="31" t="str">
        <f aca="false">IF(A567="","",IFERROR(YEAR(A567),"Data?"))</f>
        <v/>
      </c>
    </row>
    <row r="568" customFormat="false" ht="15" hidden="false" customHeight="false" outlineLevel="0" collapsed="false">
      <c r="A568" s="26"/>
      <c r="B568" s="27"/>
      <c r="C568" s="27"/>
      <c r="D568" s="28"/>
      <c r="E568" s="29" t="str">
        <f aca="false">IF(C568="","",IFERROR(IF(INDEX(Categorie!$B$6:$B$45,MATCH(C568,Categorie!$A$6:$A$45,0))="","Tipo?",INDEX(Categorie!$B$6:$B$45,MATCH(C568,Categorie!$A$6:$A$45,0))),"Categoria?"))</f>
        <v/>
      </c>
      <c r="F568" s="30" t="str">
        <f aca="false">IF(A568="","",IFERROR(MONTH(A568),"Data?"))</f>
        <v/>
      </c>
      <c r="G568" s="31" t="str">
        <f aca="false">IF(A568="","",IFERROR(YEAR(A568),"Data?"))</f>
        <v/>
      </c>
    </row>
    <row r="569" customFormat="false" ht="15" hidden="false" customHeight="false" outlineLevel="0" collapsed="false">
      <c r="A569" s="26"/>
      <c r="B569" s="27"/>
      <c r="C569" s="27"/>
      <c r="D569" s="28"/>
      <c r="E569" s="29" t="str">
        <f aca="false">IF(C569="","",IFERROR(IF(INDEX(Categorie!$B$6:$B$45,MATCH(C569,Categorie!$A$6:$A$45,0))="","Tipo?",INDEX(Categorie!$B$6:$B$45,MATCH(C569,Categorie!$A$6:$A$45,0))),"Categoria?"))</f>
        <v/>
      </c>
      <c r="F569" s="30" t="str">
        <f aca="false">IF(A569="","",IFERROR(MONTH(A569),"Data?"))</f>
        <v/>
      </c>
      <c r="G569" s="31" t="str">
        <f aca="false">IF(A569="","",IFERROR(YEAR(A569),"Data?"))</f>
        <v/>
      </c>
    </row>
    <row r="570" customFormat="false" ht="15" hidden="false" customHeight="false" outlineLevel="0" collapsed="false">
      <c r="A570" s="26"/>
      <c r="B570" s="27"/>
      <c r="C570" s="27"/>
      <c r="D570" s="28"/>
      <c r="E570" s="29" t="str">
        <f aca="false">IF(C570="","",IFERROR(IF(INDEX(Categorie!$B$6:$B$45,MATCH(C570,Categorie!$A$6:$A$45,0))="","Tipo?",INDEX(Categorie!$B$6:$B$45,MATCH(C570,Categorie!$A$6:$A$45,0))),"Categoria?"))</f>
        <v/>
      </c>
      <c r="F570" s="30" t="str">
        <f aca="false">IF(A570="","",IFERROR(MONTH(A570),"Data?"))</f>
        <v/>
      </c>
      <c r="G570" s="31" t="str">
        <f aca="false">IF(A570="","",IFERROR(YEAR(A570),"Data?"))</f>
        <v/>
      </c>
    </row>
    <row r="571" customFormat="false" ht="15" hidden="false" customHeight="false" outlineLevel="0" collapsed="false">
      <c r="A571" s="26"/>
      <c r="B571" s="27"/>
      <c r="C571" s="27"/>
      <c r="D571" s="28"/>
      <c r="E571" s="29" t="str">
        <f aca="false">IF(C571="","",IFERROR(IF(INDEX(Categorie!$B$6:$B$45,MATCH(C571,Categorie!$A$6:$A$45,0))="","Tipo?",INDEX(Categorie!$B$6:$B$45,MATCH(C571,Categorie!$A$6:$A$45,0))),"Categoria?"))</f>
        <v/>
      </c>
      <c r="F571" s="30" t="str">
        <f aca="false">IF(A571="","",IFERROR(MONTH(A571),"Data?"))</f>
        <v/>
      </c>
      <c r="G571" s="31" t="str">
        <f aca="false">IF(A571="","",IFERROR(YEAR(A571),"Data?"))</f>
        <v/>
      </c>
    </row>
    <row r="572" customFormat="false" ht="15" hidden="false" customHeight="false" outlineLevel="0" collapsed="false">
      <c r="A572" s="26"/>
      <c r="B572" s="27"/>
      <c r="C572" s="27"/>
      <c r="D572" s="28"/>
      <c r="E572" s="29" t="str">
        <f aca="false">IF(C572="","",IFERROR(IF(INDEX(Categorie!$B$6:$B$45,MATCH(C572,Categorie!$A$6:$A$45,0))="","Tipo?",INDEX(Categorie!$B$6:$B$45,MATCH(C572,Categorie!$A$6:$A$45,0))),"Categoria?"))</f>
        <v/>
      </c>
      <c r="F572" s="30" t="str">
        <f aca="false">IF(A572="","",IFERROR(MONTH(A572),"Data?"))</f>
        <v/>
      </c>
      <c r="G572" s="31" t="str">
        <f aca="false">IF(A572="","",IFERROR(YEAR(A572),"Data?"))</f>
        <v/>
      </c>
    </row>
    <row r="573" customFormat="false" ht="15" hidden="false" customHeight="false" outlineLevel="0" collapsed="false">
      <c r="A573" s="26"/>
      <c r="B573" s="27"/>
      <c r="C573" s="27"/>
      <c r="D573" s="28"/>
      <c r="E573" s="29" t="str">
        <f aca="false">IF(C573="","",IFERROR(IF(INDEX(Categorie!$B$6:$B$45,MATCH(C573,Categorie!$A$6:$A$45,0))="","Tipo?",INDEX(Categorie!$B$6:$B$45,MATCH(C573,Categorie!$A$6:$A$45,0))),"Categoria?"))</f>
        <v/>
      </c>
      <c r="F573" s="30" t="str">
        <f aca="false">IF(A573="","",IFERROR(MONTH(A573),"Data?"))</f>
        <v/>
      </c>
      <c r="G573" s="31" t="str">
        <f aca="false">IF(A573="","",IFERROR(YEAR(A573),"Data?"))</f>
        <v/>
      </c>
    </row>
    <row r="574" customFormat="false" ht="15" hidden="false" customHeight="false" outlineLevel="0" collapsed="false">
      <c r="A574" s="26"/>
      <c r="B574" s="27"/>
      <c r="C574" s="27"/>
      <c r="D574" s="28"/>
      <c r="E574" s="29" t="str">
        <f aca="false">IF(C574="","",IFERROR(IF(INDEX(Categorie!$B$6:$B$45,MATCH(C574,Categorie!$A$6:$A$45,0))="","Tipo?",INDEX(Categorie!$B$6:$B$45,MATCH(C574,Categorie!$A$6:$A$45,0))),"Categoria?"))</f>
        <v/>
      </c>
      <c r="F574" s="30" t="str">
        <f aca="false">IF(A574="","",IFERROR(MONTH(A574),"Data?"))</f>
        <v/>
      </c>
      <c r="G574" s="31" t="str">
        <f aca="false">IF(A574="","",IFERROR(YEAR(A574),"Data?"))</f>
        <v/>
      </c>
    </row>
    <row r="575" customFormat="false" ht="15" hidden="false" customHeight="false" outlineLevel="0" collapsed="false">
      <c r="A575" s="26"/>
      <c r="B575" s="27"/>
      <c r="C575" s="27"/>
      <c r="D575" s="28"/>
      <c r="E575" s="29" t="str">
        <f aca="false">IF(C575="","",IFERROR(IF(INDEX(Categorie!$B$6:$B$45,MATCH(C575,Categorie!$A$6:$A$45,0))="","Tipo?",INDEX(Categorie!$B$6:$B$45,MATCH(C575,Categorie!$A$6:$A$45,0))),"Categoria?"))</f>
        <v/>
      </c>
      <c r="F575" s="30" t="str">
        <f aca="false">IF(A575="","",IFERROR(MONTH(A575),"Data?"))</f>
        <v/>
      </c>
      <c r="G575" s="31" t="str">
        <f aca="false">IF(A575="","",IFERROR(YEAR(A575),"Data?"))</f>
        <v/>
      </c>
    </row>
    <row r="576" customFormat="false" ht="15" hidden="false" customHeight="false" outlineLevel="0" collapsed="false">
      <c r="A576" s="26"/>
      <c r="B576" s="27"/>
      <c r="C576" s="27"/>
      <c r="D576" s="28"/>
      <c r="E576" s="29" t="str">
        <f aca="false">IF(C576="","",IFERROR(IF(INDEX(Categorie!$B$6:$B$45,MATCH(C576,Categorie!$A$6:$A$45,0))="","Tipo?",INDEX(Categorie!$B$6:$B$45,MATCH(C576,Categorie!$A$6:$A$45,0))),"Categoria?"))</f>
        <v/>
      </c>
      <c r="F576" s="30" t="str">
        <f aca="false">IF(A576="","",IFERROR(MONTH(A576),"Data?"))</f>
        <v/>
      </c>
      <c r="G576" s="31" t="str">
        <f aca="false">IF(A576="","",IFERROR(YEAR(A576),"Data?"))</f>
        <v/>
      </c>
    </row>
    <row r="577" customFormat="false" ht="15" hidden="false" customHeight="false" outlineLevel="0" collapsed="false">
      <c r="A577" s="26"/>
      <c r="B577" s="27"/>
      <c r="C577" s="27"/>
      <c r="D577" s="28"/>
      <c r="E577" s="29" t="str">
        <f aca="false">IF(C577="","",IFERROR(IF(INDEX(Categorie!$B$6:$B$45,MATCH(C577,Categorie!$A$6:$A$45,0))="","Tipo?",INDEX(Categorie!$B$6:$B$45,MATCH(C577,Categorie!$A$6:$A$45,0))),"Categoria?"))</f>
        <v/>
      </c>
      <c r="F577" s="30" t="str">
        <f aca="false">IF(A577="","",IFERROR(MONTH(A577),"Data?"))</f>
        <v/>
      </c>
      <c r="G577" s="31" t="str">
        <f aca="false">IF(A577="","",IFERROR(YEAR(A577),"Data?"))</f>
        <v/>
      </c>
    </row>
    <row r="578" customFormat="false" ht="15" hidden="false" customHeight="false" outlineLevel="0" collapsed="false">
      <c r="A578" s="26"/>
      <c r="B578" s="27"/>
      <c r="C578" s="27"/>
      <c r="D578" s="28"/>
      <c r="E578" s="29" t="str">
        <f aca="false">IF(C578="","",IFERROR(IF(INDEX(Categorie!$B$6:$B$45,MATCH(C578,Categorie!$A$6:$A$45,0))="","Tipo?",INDEX(Categorie!$B$6:$B$45,MATCH(C578,Categorie!$A$6:$A$45,0))),"Categoria?"))</f>
        <v/>
      </c>
      <c r="F578" s="30" t="str">
        <f aca="false">IF(A578="","",IFERROR(MONTH(A578),"Data?"))</f>
        <v/>
      </c>
      <c r="G578" s="31" t="str">
        <f aca="false">IF(A578="","",IFERROR(YEAR(A578),"Data?"))</f>
        <v/>
      </c>
    </row>
    <row r="579" customFormat="false" ht="15" hidden="false" customHeight="false" outlineLevel="0" collapsed="false">
      <c r="A579" s="26"/>
      <c r="B579" s="27"/>
      <c r="C579" s="27"/>
      <c r="D579" s="28"/>
      <c r="E579" s="29" t="str">
        <f aca="false">IF(C579="","",IFERROR(IF(INDEX(Categorie!$B$6:$B$45,MATCH(C579,Categorie!$A$6:$A$45,0))="","Tipo?",INDEX(Categorie!$B$6:$B$45,MATCH(C579,Categorie!$A$6:$A$45,0))),"Categoria?"))</f>
        <v/>
      </c>
      <c r="F579" s="30" t="str">
        <f aca="false">IF(A579="","",IFERROR(MONTH(A579),"Data?"))</f>
        <v/>
      </c>
      <c r="G579" s="31" t="str">
        <f aca="false">IF(A579="","",IFERROR(YEAR(A579),"Data?"))</f>
        <v/>
      </c>
    </row>
    <row r="580" customFormat="false" ht="15" hidden="false" customHeight="false" outlineLevel="0" collapsed="false">
      <c r="A580" s="26"/>
      <c r="B580" s="27"/>
      <c r="C580" s="27"/>
      <c r="D580" s="28"/>
      <c r="E580" s="29" t="str">
        <f aca="false">IF(C580="","",IFERROR(IF(INDEX(Categorie!$B$6:$B$45,MATCH(C580,Categorie!$A$6:$A$45,0))="","Tipo?",INDEX(Categorie!$B$6:$B$45,MATCH(C580,Categorie!$A$6:$A$45,0))),"Categoria?"))</f>
        <v/>
      </c>
      <c r="F580" s="30" t="str">
        <f aca="false">IF(A580="","",IFERROR(MONTH(A580),"Data?"))</f>
        <v/>
      </c>
      <c r="G580" s="31" t="str">
        <f aca="false">IF(A580="","",IFERROR(YEAR(A580),"Data?"))</f>
        <v/>
      </c>
    </row>
    <row r="581" customFormat="false" ht="15" hidden="false" customHeight="false" outlineLevel="0" collapsed="false">
      <c r="A581" s="26"/>
      <c r="B581" s="27"/>
      <c r="C581" s="27"/>
      <c r="D581" s="28"/>
      <c r="E581" s="29" t="str">
        <f aca="false">IF(C581="","",IFERROR(IF(INDEX(Categorie!$B$6:$B$45,MATCH(C581,Categorie!$A$6:$A$45,0))="","Tipo?",INDEX(Categorie!$B$6:$B$45,MATCH(C581,Categorie!$A$6:$A$45,0))),"Categoria?"))</f>
        <v/>
      </c>
      <c r="F581" s="30" t="str">
        <f aca="false">IF(A581="","",IFERROR(MONTH(A581),"Data?"))</f>
        <v/>
      </c>
      <c r="G581" s="31" t="str">
        <f aca="false">IF(A581="","",IFERROR(YEAR(A581),"Data?"))</f>
        <v/>
      </c>
    </row>
    <row r="582" customFormat="false" ht="15" hidden="false" customHeight="false" outlineLevel="0" collapsed="false">
      <c r="A582" s="26"/>
      <c r="B582" s="27"/>
      <c r="C582" s="27"/>
      <c r="D582" s="28"/>
      <c r="E582" s="29" t="str">
        <f aca="false">IF(C582="","",IFERROR(IF(INDEX(Categorie!$B$6:$B$45,MATCH(C582,Categorie!$A$6:$A$45,0))="","Tipo?",INDEX(Categorie!$B$6:$B$45,MATCH(C582,Categorie!$A$6:$A$45,0))),"Categoria?"))</f>
        <v/>
      </c>
      <c r="F582" s="30" t="str">
        <f aca="false">IF(A582="","",IFERROR(MONTH(A582),"Data?"))</f>
        <v/>
      </c>
      <c r="G582" s="31" t="str">
        <f aca="false">IF(A582="","",IFERROR(YEAR(A582),"Data?"))</f>
        <v/>
      </c>
    </row>
    <row r="583" customFormat="false" ht="15" hidden="false" customHeight="false" outlineLevel="0" collapsed="false">
      <c r="A583" s="26"/>
      <c r="B583" s="27"/>
      <c r="C583" s="27"/>
      <c r="D583" s="28"/>
      <c r="E583" s="29" t="str">
        <f aca="false">IF(C583="","",IFERROR(IF(INDEX(Categorie!$B$6:$B$45,MATCH(C583,Categorie!$A$6:$A$45,0))="","Tipo?",INDEX(Categorie!$B$6:$B$45,MATCH(C583,Categorie!$A$6:$A$45,0))),"Categoria?"))</f>
        <v/>
      </c>
      <c r="F583" s="30" t="str">
        <f aca="false">IF(A583="","",IFERROR(MONTH(A583),"Data?"))</f>
        <v/>
      </c>
      <c r="G583" s="31" t="str">
        <f aca="false">IF(A583="","",IFERROR(YEAR(A583),"Data?"))</f>
        <v/>
      </c>
    </row>
    <row r="584" customFormat="false" ht="15" hidden="false" customHeight="false" outlineLevel="0" collapsed="false">
      <c r="A584" s="26"/>
      <c r="B584" s="27"/>
      <c r="C584" s="27"/>
      <c r="D584" s="28"/>
      <c r="E584" s="29" t="str">
        <f aca="false">IF(C584="","",IFERROR(IF(INDEX(Categorie!$B$6:$B$45,MATCH(C584,Categorie!$A$6:$A$45,0))="","Tipo?",INDEX(Categorie!$B$6:$B$45,MATCH(C584,Categorie!$A$6:$A$45,0))),"Categoria?"))</f>
        <v/>
      </c>
      <c r="F584" s="30" t="str">
        <f aca="false">IF(A584="","",IFERROR(MONTH(A584),"Data?"))</f>
        <v/>
      </c>
      <c r="G584" s="31" t="str">
        <f aca="false">IF(A584="","",IFERROR(YEAR(A584),"Data?"))</f>
        <v/>
      </c>
    </row>
    <row r="585" customFormat="false" ht="15" hidden="false" customHeight="false" outlineLevel="0" collapsed="false">
      <c r="A585" s="26"/>
      <c r="B585" s="27"/>
      <c r="C585" s="27"/>
      <c r="D585" s="28"/>
      <c r="E585" s="29" t="str">
        <f aca="false">IF(C585="","",IFERROR(IF(INDEX(Categorie!$B$6:$B$45,MATCH(C585,Categorie!$A$6:$A$45,0))="","Tipo?",INDEX(Categorie!$B$6:$B$45,MATCH(C585,Categorie!$A$6:$A$45,0))),"Categoria?"))</f>
        <v/>
      </c>
      <c r="F585" s="30" t="str">
        <f aca="false">IF(A585="","",IFERROR(MONTH(A585),"Data?"))</f>
        <v/>
      </c>
      <c r="G585" s="31" t="str">
        <f aca="false">IF(A585="","",IFERROR(YEAR(A585),"Data?"))</f>
        <v/>
      </c>
    </row>
    <row r="586" customFormat="false" ht="15" hidden="false" customHeight="false" outlineLevel="0" collapsed="false">
      <c r="A586" s="26"/>
      <c r="B586" s="27"/>
      <c r="C586" s="27"/>
      <c r="D586" s="28"/>
      <c r="E586" s="29" t="str">
        <f aca="false">IF(C586="","",IFERROR(IF(INDEX(Categorie!$B$6:$B$45,MATCH(C586,Categorie!$A$6:$A$45,0))="","Tipo?",INDEX(Categorie!$B$6:$B$45,MATCH(C586,Categorie!$A$6:$A$45,0))),"Categoria?"))</f>
        <v/>
      </c>
      <c r="F586" s="30" t="str">
        <f aca="false">IF(A586="","",IFERROR(MONTH(A586),"Data?"))</f>
        <v/>
      </c>
      <c r="G586" s="31" t="str">
        <f aca="false">IF(A586="","",IFERROR(YEAR(A586),"Data?"))</f>
        <v/>
      </c>
    </row>
    <row r="587" customFormat="false" ht="15" hidden="false" customHeight="false" outlineLevel="0" collapsed="false">
      <c r="A587" s="26"/>
      <c r="B587" s="27"/>
      <c r="C587" s="27"/>
      <c r="D587" s="28"/>
      <c r="E587" s="29" t="str">
        <f aca="false">IF(C587="","",IFERROR(IF(INDEX(Categorie!$B$6:$B$45,MATCH(C587,Categorie!$A$6:$A$45,0))="","Tipo?",INDEX(Categorie!$B$6:$B$45,MATCH(C587,Categorie!$A$6:$A$45,0))),"Categoria?"))</f>
        <v/>
      </c>
      <c r="F587" s="30" t="str">
        <f aca="false">IF(A587="","",IFERROR(MONTH(A587),"Data?"))</f>
        <v/>
      </c>
      <c r="G587" s="31" t="str">
        <f aca="false">IF(A587="","",IFERROR(YEAR(A587),"Data?"))</f>
        <v/>
      </c>
    </row>
    <row r="588" customFormat="false" ht="15" hidden="false" customHeight="false" outlineLevel="0" collapsed="false">
      <c r="A588" s="26"/>
      <c r="B588" s="27"/>
      <c r="C588" s="27"/>
      <c r="D588" s="28"/>
      <c r="E588" s="29" t="str">
        <f aca="false">IF(C588="","",IFERROR(IF(INDEX(Categorie!$B$6:$B$45,MATCH(C588,Categorie!$A$6:$A$45,0))="","Tipo?",INDEX(Categorie!$B$6:$B$45,MATCH(C588,Categorie!$A$6:$A$45,0))),"Categoria?"))</f>
        <v/>
      </c>
      <c r="F588" s="30" t="str">
        <f aca="false">IF(A588="","",IFERROR(MONTH(A588),"Data?"))</f>
        <v/>
      </c>
      <c r="G588" s="31" t="str">
        <f aca="false">IF(A588="","",IFERROR(YEAR(A588),"Data?"))</f>
        <v/>
      </c>
    </row>
    <row r="589" customFormat="false" ht="15" hidden="false" customHeight="false" outlineLevel="0" collapsed="false">
      <c r="A589" s="26"/>
      <c r="B589" s="27"/>
      <c r="C589" s="27"/>
      <c r="D589" s="28"/>
      <c r="E589" s="29" t="str">
        <f aca="false">IF(C589="","",IFERROR(IF(INDEX(Categorie!$B$6:$B$45,MATCH(C589,Categorie!$A$6:$A$45,0))="","Tipo?",INDEX(Categorie!$B$6:$B$45,MATCH(C589,Categorie!$A$6:$A$45,0))),"Categoria?"))</f>
        <v/>
      </c>
      <c r="F589" s="30" t="str">
        <f aca="false">IF(A589="","",IFERROR(MONTH(A589),"Data?"))</f>
        <v/>
      </c>
      <c r="G589" s="31" t="str">
        <f aca="false">IF(A589="","",IFERROR(YEAR(A589),"Data?"))</f>
        <v/>
      </c>
    </row>
    <row r="590" customFormat="false" ht="15" hidden="false" customHeight="false" outlineLevel="0" collapsed="false">
      <c r="A590" s="26"/>
      <c r="B590" s="27"/>
      <c r="C590" s="27"/>
      <c r="D590" s="28"/>
      <c r="E590" s="29" t="str">
        <f aca="false">IF(C590="","",IFERROR(IF(INDEX(Categorie!$B$6:$B$45,MATCH(C590,Categorie!$A$6:$A$45,0))="","Tipo?",INDEX(Categorie!$B$6:$B$45,MATCH(C590,Categorie!$A$6:$A$45,0))),"Categoria?"))</f>
        <v/>
      </c>
      <c r="F590" s="30" t="str">
        <f aca="false">IF(A590="","",IFERROR(MONTH(A590),"Data?"))</f>
        <v/>
      </c>
      <c r="G590" s="31" t="str">
        <f aca="false">IF(A590="","",IFERROR(YEAR(A590),"Data?"))</f>
        <v/>
      </c>
    </row>
    <row r="591" customFormat="false" ht="15" hidden="false" customHeight="false" outlineLevel="0" collapsed="false">
      <c r="A591" s="26"/>
      <c r="B591" s="27"/>
      <c r="C591" s="27"/>
      <c r="D591" s="28"/>
      <c r="E591" s="29" t="str">
        <f aca="false">IF(C591="","",IFERROR(IF(INDEX(Categorie!$B$6:$B$45,MATCH(C591,Categorie!$A$6:$A$45,0))="","Tipo?",INDEX(Categorie!$B$6:$B$45,MATCH(C591,Categorie!$A$6:$A$45,0))),"Categoria?"))</f>
        <v/>
      </c>
      <c r="F591" s="30" t="str">
        <f aca="false">IF(A591="","",IFERROR(MONTH(A591),"Data?"))</f>
        <v/>
      </c>
      <c r="G591" s="31" t="str">
        <f aca="false">IF(A591="","",IFERROR(YEAR(A591),"Data?"))</f>
        <v/>
      </c>
    </row>
    <row r="592" customFormat="false" ht="15" hidden="false" customHeight="false" outlineLevel="0" collapsed="false">
      <c r="A592" s="26"/>
      <c r="B592" s="27"/>
      <c r="C592" s="27"/>
      <c r="D592" s="28"/>
      <c r="E592" s="29" t="str">
        <f aca="false">IF(C592="","",IFERROR(IF(INDEX(Categorie!$B$6:$B$45,MATCH(C592,Categorie!$A$6:$A$45,0))="","Tipo?",INDEX(Categorie!$B$6:$B$45,MATCH(C592,Categorie!$A$6:$A$45,0))),"Categoria?"))</f>
        <v/>
      </c>
      <c r="F592" s="30" t="str">
        <f aca="false">IF(A592="","",IFERROR(MONTH(A592),"Data?"))</f>
        <v/>
      </c>
      <c r="G592" s="31" t="str">
        <f aca="false">IF(A592="","",IFERROR(YEAR(A592),"Data?"))</f>
        <v/>
      </c>
    </row>
    <row r="593" customFormat="false" ht="15" hidden="false" customHeight="false" outlineLevel="0" collapsed="false">
      <c r="A593" s="26"/>
      <c r="B593" s="27"/>
      <c r="C593" s="27"/>
      <c r="D593" s="28"/>
      <c r="E593" s="29" t="str">
        <f aca="false">IF(C593="","",IFERROR(IF(INDEX(Categorie!$B$6:$B$45,MATCH(C593,Categorie!$A$6:$A$45,0))="","Tipo?",INDEX(Categorie!$B$6:$B$45,MATCH(C593,Categorie!$A$6:$A$45,0))),"Categoria?"))</f>
        <v/>
      </c>
      <c r="F593" s="30" t="str">
        <f aca="false">IF(A593="","",IFERROR(MONTH(A593),"Data?"))</f>
        <v/>
      </c>
      <c r="G593" s="31" t="str">
        <f aca="false">IF(A593="","",IFERROR(YEAR(A593),"Data?"))</f>
        <v/>
      </c>
    </row>
    <row r="594" customFormat="false" ht="15" hidden="false" customHeight="false" outlineLevel="0" collapsed="false">
      <c r="A594" s="26"/>
      <c r="B594" s="27"/>
      <c r="C594" s="27"/>
      <c r="D594" s="28"/>
      <c r="E594" s="29" t="str">
        <f aca="false">IF(C594="","",IFERROR(IF(INDEX(Categorie!$B$6:$B$45,MATCH(C594,Categorie!$A$6:$A$45,0))="","Tipo?",INDEX(Categorie!$B$6:$B$45,MATCH(C594,Categorie!$A$6:$A$45,0))),"Categoria?"))</f>
        <v/>
      </c>
      <c r="F594" s="30" t="str">
        <f aca="false">IF(A594="","",IFERROR(MONTH(A594),"Data?"))</f>
        <v/>
      </c>
      <c r="G594" s="31" t="str">
        <f aca="false">IF(A594="","",IFERROR(YEAR(A594),"Data?"))</f>
        <v/>
      </c>
    </row>
    <row r="595" customFormat="false" ht="15" hidden="false" customHeight="false" outlineLevel="0" collapsed="false">
      <c r="A595" s="26"/>
      <c r="B595" s="27"/>
      <c r="C595" s="27"/>
      <c r="D595" s="28"/>
      <c r="E595" s="29" t="str">
        <f aca="false">IF(C595="","",IFERROR(IF(INDEX(Categorie!$B$6:$B$45,MATCH(C595,Categorie!$A$6:$A$45,0))="","Tipo?",INDEX(Categorie!$B$6:$B$45,MATCH(C595,Categorie!$A$6:$A$45,0))),"Categoria?"))</f>
        <v/>
      </c>
      <c r="F595" s="30" t="str">
        <f aca="false">IF(A595="","",IFERROR(MONTH(A595),"Data?"))</f>
        <v/>
      </c>
      <c r="G595" s="31" t="str">
        <f aca="false">IF(A595="","",IFERROR(YEAR(A595),"Data?"))</f>
        <v/>
      </c>
    </row>
    <row r="596" customFormat="false" ht="15" hidden="false" customHeight="false" outlineLevel="0" collapsed="false">
      <c r="A596" s="26"/>
      <c r="B596" s="27"/>
      <c r="C596" s="27"/>
      <c r="D596" s="28"/>
      <c r="E596" s="29" t="str">
        <f aca="false">IF(C596="","",IFERROR(IF(INDEX(Categorie!$B$6:$B$45,MATCH(C596,Categorie!$A$6:$A$45,0))="","Tipo?",INDEX(Categorie!$B$6:$B$45,MATCH(C596,Categorie!$A$6:$A$45,0))),"Categoria?"))</f>
        <v/>
      </c>
      <c r="F596" s="30" t="str">
        <f aca="false">IF(A596="","",IFERROR(MONTH(A596),"Data?"))</f>
        <v/>
      </c>
      <c r="G596" s="31" t="str">
        <f aca="false">IF(A596="","",IFERROR(YEAR(A596),"Data?"))</f>
        <v/>
      </c>
    </row>
    <row r="597" customFormat="false" ht="15" hidden="false" customHeight="false" outlineLevel="0" collapsed="false">
      <c r="A597" s="26"/>
      <c r="B597" s="27"/>
      <c r="C597" s="27"/>
      <c r="D597" s="28"/>
      <c r="E597" s="29" t="str">
        <f aca="false">IF(C597="","",IFERROR(IF(INDEX(Categorie!$B$6:$B$45,MATCH(C597,Categorie!$A$6:$A$45,0))="","Tipo?",INDEX(Categorie!$B$6:$B$45,MATCH(C597,Categorie!$A$6:$A$45,0))),"Categoria?"))</f>
        <v/>
      </c>
      <c r="F597" s="30" t="str">
        <f aca="false">IF(A597="","",IFERROR(MONTH(A597),"Data?"))</f>
        <v/>
      </c>
      <c r="G597" s="31" t="str">
        <f aca="false">IF(A597="","",IFERROR(YEAR(A597),"Data?"))</f>
        <v/>
      </c>
    </row>
    <row r="598" customFormat="false" ht="15" hidden="false" customHeight="false" outlineLevel="0" collapsed="false">
      <c r="A598" s="26"/>
      <c r="B598" s="27"/>
      <c r="C598" s="27"/>
      <c r="D598" s="28"/>
      <c r="E598" s="29" t="str">
        <f aca="false">IF(C598="","",IFERROR(IF(INDEX(Categorie!$B$6:$B$45,MATCH(C598,Categorie!$A$6:$A$45,0))="","Tipo?",INDEX(Categorie!$B$6:$B$45,MATCH(C598,Categorie!$A$6:$A$45,0))),"Categoria?"))</f>
        <v/>
      </c>
      <c r="F598" s="30" t="str">
        <f aca="false">IF(A598="","",IFERROR(MONTH(A598),"Data?"))</f>
        <v/>
      </c>
      <c r="G598" s="31" t="str">
        <f aca="false">IF(A598="","",IFERROR(YEAR(A598),"Data?"))</f>
        <v/>
      </c>
    </row>
    <row r="599" customFormat="false" ht="15" hidden="false" customHeight="false" outlineLevel="0" collapsed="false">
      <c r="A599" s="26"/>
      <c r="B599" s="27"/>
      <c r="C599" s="27"/>
      <c r="D599" s="28"/>
      <c r="E599" s="29" t="str">
        <f aca="false">IF(C599="","",IFERROR(IF(INDEX(Categorie!$B$6:$B$45,MATCH(C599,Categorie!$A$6:$A$45,0))="","Tipo?",INDEX(Categorie!$B$6:$B$45,MATCH(C599,Categorie!$A$6:$A$45,0))),"Categoria?"))</f>
        <v/>
      </c>
      <c r="F599" s="30" t="str">
        <f aca="false">IF(A599="","",IFERROR(MONTH(A599),"Data?"))</f>
        <v/>
      </c>
      <c r="G599" s="31" t="str">
        <f aca="false">IF(A599="","",IFERROR(YEAR(A599),"Data?"))</f>
        <v/>
      </c>
    </row>
    <row r="600" customFormat="false" ht="15" hidden="false" customHeight="false" outlineLevel="0" collapsed="false">
      <c r="A600" s="26"/>
      <c r="B600" s="27"/>
      <c r="C600" s="27"/>
      <c r="D600" s="28"/>
      <c r="E600" s="29" t="str">
        <f aca="false">IF(C600="","",IFERROR(IF(INDEX(Categorie!$B$6:$B$45,MATCH(C600,Categorie!$A$6:$A$45,0))="","Tipo?",INDEX(Categorie!$B$6:$B$45,MATCH(C600,Categorie!$A$6:$A$45,0))),"Categoria?"))</f>
        <v/>
      </c>
      <c r="F600" s="30" t="str">
        <f aca="false">IF(A600="","",IFERROR(MONTH(A600),"Data?"))</f>
        <v/>
      </c>
      <c r="G600" s="31" t="str">
        <f aca="false">IF(A600="","",IFERROR(YEAR(A600),"Data?"))</f>
        <v/>
      </c>
    </row>
    <row r="601" customFormat="false" ht="15" hidden="false" customHeight="false" outlineLevel="0" collapsed="false">
      <c r="A601" s="26"/>
      <c r="B601" s="27"/>
      <c r="C601" s="27"/>
      <c r="D601" s="28"/>
      <c r="E601" s="29" t="str">
        <f aca="false">IF(C601="","",IFERROR(IF(INDEX(Categorie!$B$6:$B$45,MATCH(C601,Categorie!$A$6:$A$45,0))="","Tipo?",INDEX(Categorie!$B$6:$B$45,MATCH(C601,Categorie!$A$6:$A$45,0))),"Categoria?"))</f>
        <v/>
      </c>
      <c r="F601" s="30" t="str">
        <f aca="false">IF(A601="","",IFERROR(MONTH(A601),"Data?"))</f>
        <v/>
      </c>
      <c r="G601" s="31" t="str">
        <f aca="false">IF(A601="","",IFERROR(YEAR(A601),"Data?"))</f>
        <v/>
      </c>
    </row>
    <row r="602" customFormat="false" ht="15" hidden="false" customHeight="false" outlineLevel="0" collapsed="false">
      <c r="A602" s="26"/>
      <c r="B602" s="27"/>
      <c r="C602" s="27"/>
      <c r="D602" s="28"/>
      <c r="E602" s="29" t="str">
        <f aca="false">IF(C602="","",IFERROR(IF(INDEX(Categorie!$B$6:$B$45,MATCH(C602,Categorie!$A$6:$A$45,0))="","Tipo?",INDEX(Categorie!$B$6:$B$45,MATCH(C602,Categorie!$A$6:$A$45,0))),"Categoria?"))</f>
        <v/>
      </c>
      <c r="F602" s="30" t="str">
        <f aca="false">IF(A602="","",IFERROR(MONTH(A602),"Data?"))</f>
        <v/>
      </c>
      <c r="G602" s="31" t="str">
        <f aca="false">IF(A602="","",IFERROR(YEAR(A602),"Data?"))</f>
        <v/>
      </c>
    </row>
    <row r="603" customFormat="false" ht="15" hidden="false" customHeight="false" outlineLevel="0" collapsed="false">
      <c r="A603" s="26"/>
      <c r="B603" s="27"/>
      <c r="C603" s="27"/>
      <c r="D603" s="28"/>
      <c r="E603" s="29" t="str">
        <f aca="false">IF(C603="","",IFERROR(IF(INDEX(Categorie!$B$6:$B$45,MATCH(C603,Categorie!$A$6:$A$45,0))="","Tipo?",INDEX(Categorie!$B$6:$B$45,MATCH(C603,Categorie!$A$6:$A$45,0))),"Categoria?"))</f>
        <v/>
      </c>
      <c r="F603" s="30" t="str">
        <f aca="false">IF(A603="","",IFERROR(MONTH(A603),"Data?"))</f>
        <v/>
      </c>
      <c r="G603" s="31" t="str">
        <f aca="false">IF(A603="","",IFERROR(YEAR(A603),"Data?"))</f>
        <v/>
      </c>
    </row>
    <row r="604" customFormat="false" ht="15" hidden="false" customHeight="false" outlineLevel="0" collapsed="false">
      <c r="A604" s="26"/>
      <c r="B604" s="27"/>
      <c r="C604" s="27"/>
      <c r="D604" s="28"/>
      <c r="E604" s="29" t="str">
        <f aca="false">IF(C604="","",IFERROR(IF(INDEX(Categorie!$B$6:$B$45,MATCH(C604,Categorie!$A$6:$A$45,0))="","Tipo?",INDEX(Categorie!$B$6:$B$45,MATCH(C604,Categorie!$A$6:$A$45,0))),"Categoria?"))</f>
        <v/>
      </c>
      <c r="F604" s="30" t="str">
        <f aca="false">IF(A604="","",IFERROR(MONTH(A604),"Data?"))</f>
        <v/>
      </c>
      <c r="G604" s="31" t="str">
        <f aca="false">IF(A604="","",IFERROR(YEAR(A604),"Data?"))</f>
        <v/>
      </c>
    </row>
    <row r="605" customFormat="false" ht="15" hidden="false" customHeight="false" outlineLevel="0" collapsed="false">
      <c r="A605" s="26"/>
      <c r="B605" s="27"/>
      <c r="C605" s="27"/>
      <c r="D605" s="28"/>
      <c r="E605" s="29" t="str">
        <f aca="false">IF(C605="","",IFERROR(IF(INDEX(Categorie!$B$6:$B$45,MATCH(C605,Categorie!$A$6:$A$45,0))="","Tipo?",INDEX(Categorie!$B$6:$B$45,MATCH(C605,Categorie!$A$6:$A$45,0))),"Categoria?"))</f>
        <v/>
      </c>
      <c r="F605" s="30" t="str">
        <f aca="false">IF(A605="","",IFERROR(MONTH(A605),"Data?"))</f>
        <v/>
      </c>
      <c r="G605" s="31" t="str">
        <f aca="false">IF(A605="","",IFERROR(YEAR(A605),"Data?"))</f>
        <v/>
      </c>
    </row>
    <row r="606" customFormat="false" ht="15" hidden="false" customHeight="false" outlineLevel="0" collapsed="false">
      <c r="A606" s="26"/>
      <c r="B606" s="27"/>
      <c r="C606" s="27"/>
      <c r="D606" s="28"/>
      <c r="E606" s="29" t="str">
        <f aca="false">IF(C606="","",IFERROR(IF(INDEX(Categorie!$B$6:$B$45,MATCH(C606,Categorie!$A$6:$A$45,0))="","Tipo?",INDEX(Categorie!$B$6:$B$45,MATCH(C606,Categorie!$A$6:$A$45,0))),"Categoria?"))</f>
        <v/>
      </c>
      <c r="F606" s="30" t="str">
        <f aca="false">IF(A606="","",IFERROR(MONTH(A606),"Data?"))</f>
        <v/>
      </c>
      <c r="G606" s="31" t="str">
        <f aca="false">IF(A606="","",IFERROR(YEAR(A606),"Data?"))</f>
        <v/>
      </c>
    </row>
    <row r="607" customFormat="false" ht="15" hidden="false" customHeight="false" outlineLevel="0" collapsed="false">
      <c r="A607" s="26"/>
      <c r="B607" s="27"/>
      <c r="C607" s="27"/>
      <c r="D607" s="28"/>
      <c r="E607" s="29" t="str">
        <f aca="false">IF(C607="","",IFERROR(IF(INDEX(Categorie!$B$6:$B$45,MATCH(C607,Categorie!$A$6:$A$45,0))="","Tipo?",INDEX(Categorie!$B$6:$B$45,MATCH(C607,Categorie!$A$6:$A$45,0))),"Categoria?"))</f>
        <v/>
      </c>
      <c r="F607" s="30" t="str">
        <f aca="false">IF(A607="","",IFERROR(MONTH(A607),"Data?"))</f>
        <v/>
      </c>
      <c r="G607" s="31" t="str">
        <f aca="false">IF(A607="","",IFERROR(YEAR(A607),"Data?"))</f>
        <v/>
      </c>
    </row>
    <row r="608" customFormat="false" ht="15" hidden="false" customHeight="false" outlineLevel="0" collapsed="false">
      <c r="A608" s="26"/>
      <c r="B608" s="27"/>
      <c r="C608" s="27"/>
      <c r="D608" s="28"/>
      <c r="E608" s="29" t="str">
        <f aca="false">IF(C608="","",IFERROR(IF(INDEX(Categorie!$B$6:$B$45,MATCH(C608,Categorie!$A$6:$A$45,0))="","Tipo?",INDEX(Categorie!$B$6:$B$45,MATCH(C608,Categorie!$A$6:$A$45,0))),"Categoria?"))</f>
        <v/>
      </c>
      <c r="F608" s="30" t="str">
        <f aca="false">IF(A608="","",IFERROR(MONTH(A608),"Data?"))</f>
        <v/>
      </c>
      <c r="G608" s="31" t="str">
        <f aca="false">IF(A608="","",IFERROR(YEAR(A608),"Data?"))</f>
        <v/>
      </c>
    </row>
    <row r="609" customFormat="false" ht="15" hidden="false" customHeight="false" outlineLevel="0" collapsed="false">
      <c r="A609" s="26"/>
      <c r="B609" s="27"/>
      <c r="C609" s="27"/>
      <c r="D609" s="28"/>
      <c r="E609" s="29" t="str">
        <f aca="false">IF(C609="","",IFERROR(IF(INDEX(Categorie!$B$6:$B$45,MATCH(C609,Categorie!$A$6:$A$45,0))="","Tipo?",INDEX(Categorie!$B$6:$B$45,MATCH(C609,Categorie!$A$6:$A$45,0))),"Categoria?"))</f>
        <v/>
      </c>
      <c r="F609" s="30" t="str">
        <f aca="false">IF(A609="","",IFERROR(MONTH(A609),"Data?"))</f>
        <v/>
      </c>
      <c r="G609" s="31" t="str">
        <f aca="false">IF(A609="","",IFERROR(YEAR(A609),"Data?"))</f>
        <v/>
      </c>
    </row>
    <row r="610" customFormat="false" ht="15" hidden="false" customHeight="false" outlineLevel="0" collapsed="false">
      <c r="A610" s="26"/>
      <c r="B610" s="27"/>
      <c r="C610" s="27"/>
      <c r="D610" s="28"/>
      <c r="E610" s="29" t="str">
        <f aca="false">IF(C610="","",IFERROR(IF(INDEX(Categorie!$B$6:$B$45,MATCH(C610,Categorie!$A$6:$A$45,0))="","Tipo?",INDEX(Categorie!$B$6:$B$45,MATCH(C610,Categorie!$A$6:$A$45,0))),"Categoria?"))</f>
        <v/>
      </c>
      <c r="F610" s="30" t="str">
        <f aca="false">IF(A610="","",IFERROR(MONTH(A610),"Data?"))</f>
        <v/>
      </c>
      <c r="G610" s="31" t="str">
        <f aca="false">IF(A610="","",IFERROR(YEAR(A610),"Data?"))</f>
        <v/>
      </c>
    </row>
    <row r="611" customFormat="false" ht="15" hidden="false" customHeight="false" outlineLevel="0" collapsed="false">
      <c r="A611" s="26"/>
      <c r="B611" s="27"/>
      <c r="C611" s="27"/>
      <c r="D611" s="28"/>
      <c r="E611" s="29" t="str">
        <f aca="false">IF(C611="","",IFERROR(IF(INDEX(Categorie!$B$6:$B$45,MATCH(C611,Categorie!$A$6:$A$45,0))="","Tipo?",INDEX(Categorie!$B$6:$B$45,MATCH(C611,Categorie!$A$6:$A$45,0))),"Categoria?"))</f>
        <v/>
      </c>
      <c r="F611" s="30" t="str">
        <f aca="false">IF(A611="","",IFERROR(MONTH(A611),"Data?"))</f>
        <v/>
      </c>
      <c r="G611" s="31" t="str">
        <f aca="false">IF(A611="","",IFERROR(YEAR(A611),"Data?"))</f>
        <v/>
      </c>
    </row>
    <row r="612" customFormat="false" ht="15" hidden="false" customHeight="false" outlineLevel="0" collapsed="false">
      <c r="A612" s="26"/>
      <c r="B612" s="27"/>
      <c r="C612" s="27"/>
      <c r="D612" s="28"/>
      <c r="E612" s="29" t="str">
        <f aca="false">IF(C612="","",IFERROR(IF(INDEX(Categorie!$B$6:$B$45,MATCH(C612,Categorie!$A$6:$A$45,0))="","Tipo?",INDEX(Categorie!$B$6:$B$45,MATCH(C612,Categorie!$A$6:$A$45,0))),"Categoria?"))</f>
        <v/>
      </c>
      <c r="F612" s="30" t="str">
        <f aca="false">IF(A612="","",IFERROR(MONTH(A612),"Data?"))</f>
        <v/>
      </c>
      <c r="G612" s="31" t="str">
        <f aca="false">IF(A612="","",IFERROR(YEAR(A612),"Data?"))</f>
        <v/>
      </c>
    </row>
    <row r="613" customFormat="false" ht="15" hidden="false" customHeight="false" outlineLevel="0" collapsed="false">
      <c r="A613" s="26"/>
      <c r="B613" s="27"/>
      <c r="C613" s="27"/>
      <c r="D613" s="28"/>
      <c r="E613" s="29" t="str">
        <f aca="false">IF(C613="","",IFERROR(IF(INDEX(Categorie!$B$6:$B$45,MATCH(C613,Categorie!$A$6:$A$45,0))="","Tipo?",INDEX(Categorie!$B$6:$B$45,MATCH(C613,Categorie!$A$6:$A$45,0))),"Categoria?"))</f>
        <v/>
      </c>
      <c r="F613" s="30" t="str">
        <f aca="false">IF(A613="","",IFERROR(MONTH(A613),"Data?"))</f>
        <v/>
      </c>
      <c r="G613" s="31" t="str">
        <f aca="false">IF(A613="","",IFERROR(YEAR(A613),"Data?"))</f>
        <v/>
      </c>
    </row>
    <row r="614" customFormat="false" ht="15" hidden="false" customHeight="false" outlineLevel="0" collapsed="false">
      <c r="A614" s="26"/>
      <c r="B614" s="27"/>
      <c r="C614" s="27"/>
      <c r="D614" s="28"/>
      <c r="E614" s="29" t="str">
        <f aca="false">IF(C614="","",IFERROR(IF(INDEX(Categorie!$B$6:$B$45,MATCH(C614,Categorie!$A$6:$A$45,0))="","Tipo?",INDEX(Categorie!$B$6:$B$45,MATCH(C614,Categorie!$A$6:$A$45,0))),"Categoria?"))</f>
        <v/>
      </c>
      <c r="F614" s="30" t="str">
        <f aca="false">IF(A614="","",IFERROR(MONTH(A614),"Data?"))</f>
        <v/>
      </c>
      <c r="G614" s="31" t="str">
        <f aca="false">IF(A614="","",IFERROR(YEAR(A614),"Data?"))</f>
        <v/>
      </c>
    </row>
    <row r="615" customFormat="false" ht="15" hidden="false" customHeight="false" outlineLevel="0" collapsed="false">
      <c r="A615" s="26"/>
      <c r="B615" s="27"/>
      <c r="C615" s="27"/>
      <c r="D615" s="28"/>
      <c r="E615" s="29" t="str">
        <f aca="false">IF(C615="","",IFERROR(IF(INDEX(Categorie!$B$6:$B$45,MATCH(C615,Categorie!$A$6:$A$45,0))="","Tipo?",INDEX(Categorie!$B$6:$B$45,MATCH(C615,Categorie!$A$6:$A$45,0))),"Categoria?"))</f>
        <v/>
      </c>
      <c r="F615" s="30" t="str">
        <f aca="false">IF(A615="","",IFERROR(MONTH(A615),"Data?"))</f>
        <v/>
      </c>
      <c r="G615" s="31" t="str">
        <f aca="false">IF(A615="","",IFERROR(YEAR(A615),"Data?"))</f>
        <v/>
      </c>
    </row>
    <row r="616" customFormat="false" ht="15" hidden="false" customHeight="false" outlineLevel="0" collapsed="false">
      <c r="A616" s="26"/>
      <c r="B616" s="27"/>
      <c r="C616" s="27"/>
      <c r="D616" s="28"/>
      <c r="E616" s="29" t="str">
        <f aca="false">IF(C616="","",IFERROR(IF(INDEX(Categorie!$B$6:$B$45,MATCH(C616,Categorie!$A$6:$A$45,0))="","Tipo?",INDEX(Categorie!$B$6:$B$45,MATCH(C616,Categorie!$A$6:$A$45,0))),"Categoria?"))</f>
        <v/>
      </c>
      <c r="F616" s="30" t="str">
        <f aca="false">IF(A616="","",IFERROR(MONTH(A616),"Data?"))</f>
        <v/>
      </c>
      <c r="G616" s="31" t="str">
        <f aca="false">IF(A616="","",IFERROR(YEAR(A616),"Data?"))</f>
        <v/>
      </c>
    </row>
    <row r="617" customFormat="false" ht="15" hidden="false" customHeight="false" outlineLevel="0" collapsed="false">
      <c r="A617" s="26"/>
      <c r="B617" s="27"/>
      <c r="C617" s="27"/>
      <c r="D617" s="28"/>
      <c r="E617" s="29" t="str">
        <f aca="false">IF(C617="","",IFERROR(IF(INDEX(Categorie!$B$6:$B$45,MATCH(C617,Categorie!$A$6:$A$45,0))="","Tipo?",INDEX(Categorie!$B$6:$B$45,MATCH(C617,Categorie!$A$6:$A$45,0))),"Categoria?"))</f>
        <v/>
      </c>
      <c r="F617" s="30" t="str">
        <f aca="false">IF(A617="","",IFERROR(MONTH(A617),"Data?"))</f>
        <v/>
      </c>
      <c r="G617" s="31" t="str">
        <f aca="false">IF(A617="","",IFERROR(YEAR(A617),"Data?"))</f>
        <v/>
      </c>
    </row>
    <row r="618" customFormat="false" ht="15" hidden="false" customHeight="false" outlineLevel="0" collapsed="false">
      <c r="A618" s="26"/>
      <c r="B618" s="27"/>
      <c r="C618" s="27"/>
      <c r="D618" s="28"/>
      <c r="E618" s="29" t="str">
        <f aca="false">IF(C618="","",IFERROR(IF(INDEX(Categorie!$B$6:$B$45,MATCH(C618,Categorie!$A$6:$A$45,0))="","Tipo?",INDEX(Categorie!$B$6:$B$45,MATCH(C618,Categorie!$A$6:$A$45,0))),"Categoria?"))</f>
        <v/>
      </c>
      <c r="F618" s="30" t="str">
        <f aca="false">IF(A618="","",IFERROR(MONTH(A618),"Data?"))</f>
        <v/>
      </c>
      <c r="G618" s="31" t="str">
        <f aca="false">IF(A618="","",IFERROR(YEAR(A618),"Data?"))</f>
        <v/>
      </c>
    </row>
    <row r="619" customFormat="false" ht="15" hidden="false" customHeight="false" outlineLevel="0" collapsed="false">
      <c r="A619" s="26"/>
      <c r="B619" s="27"/>
      <c r="C619" s="27"/>
      <c r="D619" s="28"/>
      <c r="E619" s="29" t="str">
        <f aca="false">IF(C619="","",IFERROR(IF(INDEX(Categorie!$B$6:$B$45,MATCH(C619,Categorie!$A$6:$A$45,0))="","Tipo?",INDEX(Categorie!$B$6:$B$45,MATCH(C619,Categorie!$A$6:$A$45,0))),"Categoria?"))</f>
        <v/>
      </c>
      <c r="F619" s="30" t="str">
        <f aca="false">IF(A619="","",IFERROR(MONTH(A619),"Data?"))</f>
        <v/>
      </c>
      <c r="G619" s="31" t="str">
        <f aca="false">IF(A619="","",IFERROR(YEAR(A619),"Data?"))</f>
        <v/>
      </c>
    </row>
    <row r="620" customFormat="false" ht="15" hidden="false" customHeight="false" outlineLevel="0" collapsed="false">
      <c r="A620" s="26"/>
      <c r="B620" s="27"/>
      <c r="C620" s="27"/>
      <c r="D620" s="28"/>
      <c r="E620" s="29" t="str">
        <f aca="false">IF(C620="","",IFERROR(IF(INDEX(Categorie!$B$6:$B$45,MATCH(C620,Categorie!$A$6:$A$45,0))="","Tipo?",INDEX(Categorie!$B$6:$B$45,MATCH(C620,Categorie!$A$6:$A$45,0))),"Categoria?"))</f>
        <v/>
      </c>
      <c r="F620" s="30" t="str">
        <f aca="false">IF(A620="","",IFERROR(MONTH(A620),"Data?"))</f>
        <v/>
      </c>
      <c r="G620" s="31" t="str">
        <f aca="false">IF(A620="","",IFERROR(YEAR(A620),"Data?"))</f>
        <v/>
      </c>
    </row>
    <row r="621" customFormat="false" ht="15" hidden="false" customHeight="false" outlineLevel="0" collapsed="false">
      <c r="A621" s="26"/>
      <c r="B621" s="27"/>
      <c r="C621" s="27"/>
      <c r="D621" s="28"/>
      <c r="E621" s="29" t="str">
        <f aca="false">IF(C621="","",IFERROR(IF(INDEX(Categorie!$B$6:$B$45,MATCH(C621,Categorie!$A$6:$A$45,0))="","Tipo?",INDEX(Categorie!$B$6:$B$45,MATCH(C621,Categorie!$A$6:$A$45,0))),"Categoria?"))</f>
        <v/>
      </c>
      <c r="F621" s="30" t="str">
        <f aca="false">IF(A621="","",IFERROR(MONTH(A621),"Data?"))</f>
        <v/>
      </c>
      <c r="G621" s="31" t="str">
        <f aca="false">IF(A621="","",IFERROR(YEAR(A621),"Data?"))</f>
        <v/>
      </c>
    </row>
    <row r="622" customFormat="false" ht="15" hidden="false" customHeight="false" outlineLevel="0" collapsed="false">
      <c r="A622" s="26"/>
      <c r="B622" s="27"/>
      <c r="C622" s="27"/>
      <c r="D622" s="28"/>
      <c r="E622" s="29" t="str">
        <f aca="false">IF(C622="","",IFERROR(IF(INDEX(Categorie!$B$6:$B$45,MATCH(C622,Categorie!$A$6:$A$45,0))="","Tipo?",INDEX(Categorie!$B$6:$B$45,MATCH(C622,Categorie!$A$6:$A$45,0))),"Categoria?"))</f>
        <v/>
      </c>
      <c r="F622" s="30" t="str">
        <f aca="false">IF(A622="","",IFERROR(MONTH(A622),"Data?"))</f>
        <v/>
      </c>
      <c r="G622" s="31" t="str">
        <f aca="false">IF(A622="","",IFERROR(YEAR(A622),"Data?"))</f>
        <v/>
      </c>
    </row>
    <row r="623" customFormat="false" ht="15" hidden="false" customHeight="false" outlineLevel="0" collapsed="false">
      <c r="A623" s="26"/>
      <c r="B623" s="27"/>
      <c r="C623" s="27"/>
      <c r="D623" s="28"/>
      <c r="E623" s="29" t="str">
        <f aca="false">IF(C623="","",IFERROR(IF(INDEX(Categorie!$B$6:$B$45,MATCH(C623,Categorie!$A$6:$A$45,0))="","Tipo?",INDEX(Categorie!$B$6:$B$45,MATCH(C623,Categorie!$A$6:$A$45,0))),"Categoria?"))</f>
        <v/>
      </c>
      <c r="F623" s="30" t="str">
        <f aca="false">IF(A623="","",IFERROR(MONTH(A623),"Data?"))</f>
        <v/>
      </c>
      <c r="G623" s="31" t="str">
        <f aca="false">IF(A623="","",IFERROR(YEAR(A623),"Data?"))</f>
        <v/>
      </c>
    </row>
    <row r="624" customFormat="false" ht="15" hidden="false" customHeight="false" outlineLevel="0" collapsed="false">
      <c r="A624" s="26"/>
      <c r="B624" s="27"/>
      <c r="C624" s="27"/>
      <c r="D624" s="28"/>
      <c r="E624" s="29" t="str">
        <f aca="false">IF(C624="","",IFERROR(IF(INDEX(Categorie!$B$6:$B$45,MATCH(C624,Categorie!$A$6:$A$45,0))="","Tipo?",INDEX(Categorie!$B$6:$B$45,MATCH(C624,Categorie!$A$6:$A$45,0))),"Categoria?"))</f>
        <v/>
      </c>
      <c r="F624" s="30" t="str">
        <f aca="false">IF(A624="","",IFERROR(MONTH(A624),"Data?"))</f>
        <v/>
      </c>
      <c r="G624" s="31" t="str">
        <f aca="false">IF(A624="","",IFERROR(YEAR(A624),"Data?"))</f>
        <v/>
      </c>
    </row>
    <row r="625" customFormat="false" ht="15" hidden="false" customHeight="false" outlineLevel="0" collapsed="false">
      <c r="A625" s="26"/>
      <c r="B625" s="27"/>
      <c r="C625" s="27"/>
      <c r="D625" s="28"/>
      <c r="E625" s="29" t="str">
        <f aca="false">IF(C625="","",IFERROR(IF(INDEX(Categorie!$B$6:$B$45,MATCH(C625,Categorie!$A$6:$A$45,0))="","Tipo?",INDEX(Categorie!$B$6:$B$45,MATCH(C625,Categorie!$A$6:$A$45,0))),"Categoria?"))</f>
        <v/>
      </c>
      <c r="F625" s="30" t="str">
        <f aca="false">IF(A625="","",IFERROR(MONTH(A625),"Data?"))</f>
        <v/>
      </c>
      <c r="G625" s="31" t="str">
        <f aca="false">IF(A625="","",IFERROR(YEAR(A625),"Data?"))</f>
        <v/>
      </c>
    </row>
    <row r="626" customFormat="false" ht="15" hidden="false" customHeight="false" outlineLevel="0" collapsed="false">
      <c r="A626" s="26"/>
      <c r="B626" s="27"/>
      <c r="C626" s="27"/>
      <c r="D626" s="28"/>
      <c r="E626" s="29" t="str">
        <f aca="false">IF(C626="","",IFERROR(IF(INDEX(Categorie!$B$6:$B$45,MATCH(C626,Categorie!$A$6:$A$45,0))="","Tipo?",INDEX(Categorie!$B$6:$B$45,MATCH(C626,Categorie!$A$6:$A$45,0))),"Categoria?"))</f>
        <v/>
      </c>
      <c r="F626" s="30" t="str">
        <f aca="false">IF(A626="","",IFERROR(MONTH(A626),"Data?"))</f>
        <v/>
      </c>
      <c r="G626" s="31" t="str">
        <f aca="false">IF(A626="","",IFERROR(YEAR(A626),"Data?"))</f>
        <v/>
      </c>
    </row>
    <row r="627" customFormat="false" ht="15" hidden="false" customHeight="false" outlineLevel="0" collapsed="false">
      <c r="A627" s="26"/>
      <c r="B627" s="27"/>
      <c r="C627" s="27"/>
      <c r="D627" s="28"/>
      <c r="E627" s="29" t="str">
        <f aca="false">IF(C627="","",IFERROR(IF(INDEX(Categorie!$B$6:$B$45,MATCH(C627,Categorie!$A$6:$A$45,0))="","Tipo?",INDEX(Categorie!$B$6:$B$45,MATCH(C627,Categorie!$A$6:$A$45,0))),"Categoria?"))</f>
        <v/>
      </c>
      <c r="F627" s="30" t="str">
        <f aca="false">IF(A627="","",IFERROR(MONTH(A627),"Data?"))</f>
        <v/>
      </c>
      <c r="G627" s="31" t="str">
        <f aca="false">IF(A627="","",IFERROR(YEAR(A627),"Data?"))</f>
        <v/>
      </c>
    </row>
    <row r="628" customFormat="false" ht="15" hidden="false" customHeight="false" outlineLevel="0" collapsed="false">
      <c r="A628" s="26"/>
      <c r="B628" s="27"/>
      <c r="C628" s="27"/>
      <c r="D628" s="28"/>
      <c r="E628" s="29" t="str">
        <f aca="false">IF(C628="","",IFERROR(IF(INDEX(Categorie!$B$6:$B$45,MATCH(C628,Categorie!$A$6:$A$45,0))="","Tipo?",INDEX(Categorie!$B$6:$B$45,MATCH(C628,Categorie!$A$6:$A$45,0))),"Categoria?"))</f>
        <v/>
      </c>
      <c r="F628" s="30" t="str">
        <f aca="false">IF(A628="","",IFERROR(MONTH(A628),"Data?"))</f>
        <v/>
      </c>
      <c r="G628" s="31" t="str">
        <f aca="false">IF(A628="","",IFERROR(YEAR(A628),"Data?"))</f>
        <v/>
      </c>
    </row>
    <row r="629" customFormat="false" ht="15" hidden="false" customHeight="false" outlineLevel="0" collapsed="false">
      <c r="A629" s="26"/>
      <c r="B629" s="27"/>
      <c r="C629" s="27"/>
      <c r="D629" s="28"/>
      <c r="E629" s="29" t="str">
        <f aca="false">IF(C629="","",IFERROR(IF(INDEX(Categorie!$B$6:$B$45,MATCH(C629,Categorie!$A$6:$A$45,0))="","Tipo?",INDEX(Categorie!$B$6:$B$45,MATCH(C629,Categorie!$A$6:$A$45,0))),"Categoria?"))</f>
        <v/>
      </c>
      <c r="F629" s="30" t="str">
        <f aca="false">IF(A629="","",IFERROR(MONTH(A629),"Data?"))</f>
        <v/>
      </c>
      <c r="G629" s="31" t="str">
        <f aca="false">IF(A629="","",IFERROR(YEAR(A629),"Data?"))</f>
        <v/>
      </c>
    </row>
    <row r="630" customFormat="false" ht="15" hidden="false" customHeight="false" outlineLevel="0" collapsed="false">
      <c r="A630" s="26"/>
      <c r="B630" s="27"/>
      <c r="C630" s="27"/>
      <c r="D630" s="28"/>
      <c r="E630" s="29" t="str">
        <f aca="false">IF(C630="","",IFERROR(IF(INDEX(Categorie!$B$6:$B$45,MATCH(C630,Categorie!$A$6:$A$45,0))="","Tipo?",INDEX(Categorie!$B$6:$B$45,MATCH(C630,Categorie!$A$6:$A$45,0))),"Categoria?"))</f>
        <v/>
      </c>
      <c r="F630" s="30" t="str">
        <f aca="false">IF(A630="","",IFERROR(MONTH(A630),"Data?"))</f>
        <v/>
      </c>
      <c r="G630" s="31" t="str">
        <f aca="false">IF(A630="","",IFERROR(YEAR(A630),"Data?"))</f>
        <v/>
      </c>
    </row>
    <row r="631" customFormat="false" ht="15" hidden="false" customHeight="false" outlineLevel="0" collapsed="false">
      <c r="A631" s="26"/>
      <c r="B631" s="27"/>
      <c r="C631" s="27"/>
      <c r="D631" s="28"/>
      <c r="E631" s="29" t="str">
        <f aca="false">IF(C631="","",IFERROR(IF(INDEX(Categorie!$B$6:$B$45,MATCH(C631,Categorie!$A$6:$A$45,0))="","Tipo?",INDEX(Categorie!$B$6:$B$45,MATCH(C631,Categorie!$A$6:$A$45,0))),"Categoria?"))</f>
        <v/>
      </c>
      <c r="F631" s="30" t="str">
        <f aca="false">IF(A631="","",IFERROR(MONTH(A631),"Data?"))</f>
        <v/>
      </c>
      <c r="G631" s="31" t="str">
        <f aca="false">IF(A631="","",IFERROR(YEAR(A631),"Data?"))</f>
        <v/>
      </c>
    </row>
    <row r="632" customFormat="false" ht="15" hidden="false" customHeight="false" outlineLevel="0" collapsed="false">
      <c r="A632" s="26"/>
      <c r="B632" s="27"/>
      <c r="C632" s="27"/>
      <c r="D632" s="28"/>
      <c r="E632" s="29" t="str">
        <f aca="false">IF(C632="","",IFERROR(IF(INDEX(Categorie!$B$6:$B$45,MATCH(C632,Categorie!$A$6:$A$45,0))="","Tipo?",INDEX(Categorie!$B$6:$B$45,MATCH(C632,Categorie!$A$6:$A$45,0))),"Categoria?"))</f>
        <v/>
      </c>
      <c r="F632" s="30" t="str">
        <f aca="false">IF(A632="","",IFERROR(MONTH(A632),"Data?"))</f>
        <v/>
      </c>
      <c r="G632" s="31" t="str">
        <f aca="false">IF(A632="","",IFERROR(YEAR(A632),"Data?"))</f>
        <v/>
      </c>
    </row>
    <row r="633" customFormat="false" ht="15" hidden="false" customHeight="false" outlineLevel="0" collapsed="false">
      <c r="A633" s="26"/>
      <c r="B633" s="27"/>
      <c r="C633" s="27"/>
      <c r="D633" s="28"/>
      <c r="E633" s="29" t="str">
        <f aca="false">IF(C633="","",IFERROR(IF(INDEX(Categorie!$B$6:$B$45,MATCH(C633,Categorie!$A$6:$A$45,0))="","Tipo?",INDEX(Categorie!$B$6:$B$45,MATCH(C633,Categorie!$A$6:$A$45,0))),"Categoria?"))</f>
        <v/>
      </c>
      <c r="F633" s="30" t="str">
        <f aca="false">IF(A633="","",IFERROR(MONTH(A633),"Data?"))</f>
        <v/>
      </c>
      <c r="G633" s="31" t="str">
        <f aca="false">IF(A633="","",IFERROR(YEAR(A633),"Data?"))</f>
        <v/>
      </c>
    </row>
    <row r="634" customFormat="false" ht="15" hidden="false" customHeight="false" outlineLevel="0" collapsed="false">
      <c r="A634" s="26"/>
      <c r="B634" s="27"/>
      <c r="C634" s="27"/>
      <c r="D634" s="28"/>
      <c r="E634" s="29" t="str">
        <f aca="false">IF(C634="","",IFERROR(IF(INDEX(Categorie!$B$6:$B$45,MATCH(C634,Categorie!$A$6:$A$45,0))="","Tipo?",INDEX(Categorie!$B$6:$B$45,MATCH(C634,Categorie!$A$6:$A$45,0))),"Categoria?"))</f>
        <v/>
      </c>
      <c r="F634" s="30" t="str">
        <f aca="false">IF(A634="","",IFERROR(MONTH(A634),"Data?"))</f>
        <v/>
      </c>
      <c r="G634" s="31" t="str">
        <f aca="false">IF(A634="","",IFERROR(YEAR(A634),"Data?"))</f>
        <v/>
      </c>
    </row>
    <row r="635" customFormat="false" ht="15" hidden="false" customHeight="false" outlineLevel="0" collapsed="false">
      <c r="A635" s="26"/>
      <c r="B635" s="27"/>
      <c r="C635" s="27"/>
      <c r="D635" s="28"/>
      <c r="E635" s="29" t="str">
        <f aca="false">IF(C635="","",IFERROR(IF(INDEX(Categorie!$B$6:$B$45,MATCH(C635,Categorie!$A$6:$A$45,0))="","Tipo?",INDEX(Categorie!$B$6:$B$45,MATCH(C635,Categorie!$A$6:$A$45,0))),"Categoria?"))</f>
        <v/>
      </c>
      <c r="F635" s="30" t="str">
        <f aca="false">IF(A635="","",IFERROR(MONTH(A635),"Data?"))</f>
        <v/>
      </c>
      <c r="G635" s="31" t="str">
        <f aca="false">IF(A635="","",IFERROR(YEAR(A635),"Data?"))</f>
        <v/>
      </c>
    </row>
    <row r="636" customFormat="false" ht="15" hidden="false" customHeight="false" outlineLevel="0" collapsed="false">
      <c r="A636" s="26"/>
      <c r="B636" s="27"/>
      <c r="C636" s="27"/>
      <c r="D636" s="28"/>
      <c r="E636" s="29" t="str">
        <f aca="false">IF(C636="","",IFERROR(IF(INDEX(Categorie!$B$6:$B$45,MATCH(C636,Categorie!$A$6:$A$45,0))="","Tipo?",INDEX(Categorie!$B$6:$B$45,MATCH(C636,Categorie!$A$6:$A$45,0))),"Categoria?"))</f>
        <v/>
      </c>
      <c r="F636" s="30" t="str">
        <f aca="false">IF(A636="","",IFERROR(MONTH(A636),"Data?"))</f>
        <v/>
      </c>
      <c r="G636" s="31" t="str">
        <f aca="false">IF(A636="","",IFERROR(YEAR(A636),"Data?"))</f>
        <v/>
      </c>
    </row>
    <row r="637" customFormat="false" ht="15" hidden="false" customHeight="false" outlineLevel="0" collapsed="false">
      <c r="A637" s="26"/>
      <c r="B637" s="27"/>
      <c r="C637" s="27"/>
      <c r="D637" s="28"/>
      <c r="E637" s="29" t="str">
        <f aca="false">IF(C637="","",IFERROR(IF(INDEX(Categorie!$B$6:$B$45,MATCH(C637,Categorie!$A$6:$A$45,0))="","Tipo?",INDEX(Categorie!$B$6:$B$45,MATCH(C637,Categorie!$A$6:$A$45,0))),"Categoria?"))</f>
        <v/>
      </c>
      <c r="F637" s="30" t="str">
        <f aca="false">IF(A637="","",IFERROR(MONTH(A637),"Data?"))</f>
        <v/>
      </c>
      <c r="G637" s="31" t="str">
        <f aca="false">IF(A637="","",IFERROR(YEAR(A637),"Data?"))</f>
        <v/>
      </c>
    </row>
    <row r="638" customFormat="false" ht="15" hidden="false" customHeight="false" outlineLevel="0" collapsed="false">
      <c r="A638" s="26"/>
      <c r="B638" s="27"/>
      <c r="C638" s="27"/>
      <c r="D638" s="28"/>
      <c r="E638" s="29" t="str">
        <f aca="false">IF(C638="","",IFERROR(IF(INDEX(Categorie!$B$6:$B$45,MATCH(C638,Categorie!$A$6:$A$45,0))="","Tipo?",INDEX(Categorie!$B$6:$B$45,MATCH(C638,Categorie!$A$6:$A$45,0))),"Categoria?"))</f>
        <v/>
      </c>
      <c r="F638" s="30" t="str">
        <f aca="false">IF(A638="","",IFERROR(MONTH(A638),"Data?"))</f>
        <v/>
      </c>
      <c r="G638" s="31" t="str">
        <f aca="false">IF(A638="","",IFERROR(YEAR(A638),"Data?"))</f>
        <v/>
      </c>
    </row>
    <row r="639" customFormat="false" ht="15" hidden="false" customHeight="false" outlineLevel="0" collapsed="false">
      <c r="A639" s="26"/>
      <c r="B639" s="27"/>
      <c r="C639" s="27"/>
      <c r="D639" s="28"/>
      <c r="E639" s="29" t="str">
        <f aca="false">IF(C639="","",IFERROR(IF(INDEX(Categorie!$B$6:$B$45,MATCH(C639,Categorie!$A$6:$A$45,0))="","Tipo?",INDEX(Categorie!$B$6:$B$45,MATCH(C639,Categorie!$A$6:$A$45,0))),"Categoria?"))</f>
        <v/>
      </c>
      <c r="F639" s="30" t="str">
        <f aca="false">IF(A639="","",IFERROR(MONTH(A639),"Data?"))</f>
        <v/>
      </c>
      <c r="G639" s="31" t="str">
        <f aca="false">IF(A639="","",IFERROR(YEAR(A639),"Data?"))</f>
        <v/>
      </c>
    </row>
    <row r="640" customFormat="false" ht="15" hidden="false" customHeight="false" outlineLevel="0" collapsed="false">
      <c r="A640" s="26"/>
      <c r="B640" s="27"/>
      <c r="C640" s="27"/>
      <c r="D640" s="28"/>
      <c r="E640" s="29" t="str">
        <f aca="false">IF(C640="","",IFERROR(IF(INDEX(Categorie!$B$6:$B$45,MATCH(C640,Categorie!$A$6:$A$45,0))="","Tipo?",INDEX(Categorie!$B$6:$B$45,MATCH(C640,Categorie!$A$6:$A$45,0))),"Categoria?"))</f>
        <v/>
      </c>
      <c r="F640" s="30" t="str">
        <f aca="false">IF(A640="","",IFERROR(MONTH(A640),"Data?"))</f>
        <v/>
      </c>
      <c r="G640" s="31" t="str">
        <f aca="false">IF(A640="","",IFERROR(YEAR(A640),"Data?"))</f>
        <v/>
      </c>
    </row>
    <row r="641" customFormat="false" ht="15" hidden="false" customHeight="false" outlineLevel="0" collapsed="false">
      <c r="A641" s="26"/>
      <c r="B641" s="27"/>
      <c r="C641" s="27"/>
      <c r="D641" s="28"/>
      <c r="E641" s="29" t="str">
        <f aca="false">IF(C641="","",IFERROR(IF(INDEX(Categorie!$B$6:$B$45,MATCH(C641,Categorie!$A$6:$A$45,0))="","Tipo?",INDEX(Categorie!$B$6:$B$45,MATCH(C641,Categorie!$A$6:$A$45,0))),"Categoria?"))</f>
        <v/>
      </c>
      <c r="F641" s="30" t="str">
        <f aca="false">IF(A641="","",IFERROR(MONTH(A641),"Data?"))</f>
        <v/>
      </c>
      <c r="G641" s="31" t="str">
        <f aca="false">IF(A641="","",IFERROR(YEAR(A641),"Data?"))</f>
        <v/>
      </c>
    </row>
    <row r="642" customFormat="false" ht="15" hidden="false" customHeight="false" outlineLevel="0" collapsed="false">
      <c r="A642" s="26"/>
      <c r="B642" s="27"/>
      <c r="C642" s="27"/>
      <c r="D642" s="28"/>
      <c r="E642" s="29" t="str">
        <f aca="false">IF(C642="","",IFERROR(IF(INDEX(Categorie!$B$6:$B$45,MATCH(C642,Categorie!$A$6:$A$45,0))="","Tipo?",INDEX(Categorie!$B$6:$B$45,MATCH(C642,Categorie!$A$6:$A$45,0))),"Categoria?"))</f>
        <v/>
      </c>
      <c r="F642" s="30" t="str">
        <f aca="false">IF(A642="","",IFERROR(MONTH(A642),"Data?"))</f>
        <v/>
      </c>
      <c r="G642" s="31" t="str">
        <f aca="false">IF(A642="","",IFERROR(YEAR(A642),"Data?"))</f>
        <v/>
      </c>
    </row>
    <row r="643" customFormat="false" ht="15" hidden="false" customHeight="false" outlineLevel="0" collapsed="false">
      <c r="A643" s="26"/>
      <c r="B643" s="27"/>
      <c r="C643" s="27"/>
      <c r="D643" s="28"/>
      <c r="E643" s="29" t="str">
        <f aca="false">IF(C643="","",IFERROR(IF(INDEX(Categorie!$B$6:$B$45,MATCH(C643,Categorie!$A$6:$A$45,0))="","Tipo?",INDEX(Categorie!$B$6:$B$45,MATCH(C643,Categorie!$A$6:$A$45,0))),"Categoria?"))</f>
        <v/>
      </c>
      <c r="F643" s="30" t="str">
        <f aca="false">IF(A643="","",IFERROR(MONTH(A643),"Data?"))</f>
        <v/>
      </c>
      <c r="G643" s="31" t="str">
        <f aca="false">IF(A643="","",IFERROR(YEAR(A643),"Data?"))</f>
        <v/>
      </c>
    </row>
    <row r="644" customFormat="false" ht="15" hidden="false" customHeight="false" outlineLevel="0" collapsed="false">
      <c r="A644" s="26"/>
      <c r="B644" s="27"/>
      <c r="C644" s="27"/>
      <c r="D644" s="28"/>
      <c r="E644" s="29" t="str">
        <f aca="false">IF(C644="","",IFERROR(IF(INDEX(Categorie!$B$6:$B$45,MATCH(C644,Categorie!$A$6:$A$45,0))="","Tipo?",INDEX(Categorie!$B$6:$B$45,MATCH(C644,Categorie!$A$6:$A$45,0))),"Categoria?"))</f>
        <v/>
      </c>
      <c r="F644" s="30" t="str">
        <f aca="false">IF(A644="","",IFERROR(MONTH(A644),"Data?"))</f>
        <v/>
      </c>
      <c r="G644" s="31" t="str">
        <f aca="false">IF(A644="","",IFERROR(YEAR(A644),"Data?"))</f>
        <v/>
      </c>
    </row>
    <row r="645" customFormat="false" ht="15" hidden="false" customHeight="false" outlineLevel="0" collapsed="false">
      <c r="A645" s="26"/>
      <c r="B645" s="27"/>
      <c r="C645" s="27"/>
      <c r="D645" s="28"/>
      <c r="E645" s="29" t="str">
        <f aca="false">IF(C645="","",IFERROR(IF(INDEX(Categorie!$B$6:$B$45,MATCH(C645,Categorie!$A$6:$A$45,0))="","Tipo?",INDEX(Categorie!$B$6:$B$45,MATCH(C645,Categorie!$A$6:$A$45,0))),"Categoria?"))</f>
        <v/>
      </c>
      <c r="F645" s="30" t="str">
        <f aca="false">IF(A645="","",IFERROR(MONTH(A645),"Data?"))</f>
        <v/>
      </c>
      <c r="G645" s="31" t="str">
        <f aca="false">IF(A645="","",IFERROR(YEAR(A645),"Data?"))</f>
        <v/>
      </c>
    </row>
    <row r="646" customFormat="false" ht="15" hidden="false" customHeight="false" outlineLevel="0" collapsed="false">
      <c r="A646" s="26"/>
      <c r="B646" s="27"/>
      <c r="C646" s="27"/>
      <c r="D646" s="28"/>
      <c r="E646" s="29" t="str">
        <f aca="false">IF(C646="","",IFERROR(IF(INDEX(Categorie!$B$6:$B$45,MATCH(C646,Categorie!$A$6:$A$45,0))="","Tipo?",INDEX(Categorie!$B$6:$B$45,MATCH(C646,Categorie!$A$6:$A$45,0))),"Categoria?"))</f>
        <v/>
      </c>
      <c r="F646" s="30" t="str">
        <f aca="false">IF(A646="","",IFERROR(MONTH(A646),"Data?"))</f>
        <v/>
      </c>
      <c r="G646" s="31" t="str">
        <f aca="false">IF(A646="","",IFERROR(YEAR(A646),"Data?"))</f>
        <v/>
      </c>
    </row>
    <row r="647" customFormat="false" ht="15" hidden="false" customHeight="false" outlineLevel="0" collapsed="false">
      <c r="A647" s="26"/>
      <c r="B647" s="27"/>
      <c r="C647" s="27"/>
      <c r="D647" s="28"/>
      <c r="E647" s="29" t="str">
        <f aca="false">IF(C647="","",IFERROR(IF(INDEX(Categorie!$B$6:$B$45,MATCH(C647,Categorie!$A$6:$A$45,0))="","Tipo?",INDEX(Categorie!$B$6:$B$45,MATCH(C647,Categorie!$A$6:$A$45,0))),"Categoria?"))</f>
        <v/>
      </c>
      <c r="F647" s="30" t="str">
        <f aca="false">IF(A647="","",IFERROR(MONTH(A647),"Data?"))</f>
        <v/>
      </c>
      <c r="G647" s="31" t="str">
        <f aca="false">IF(A647="","",IFERROR(YEAR(A647),"Data?"))</f>
        <v/>
      </c>
    </row>
    <row r="648" customFormat="false" ht="15" hidden="false" customHeight="false" outlineLevel="0" collapsed="false">
      <c r="A648" s="26"/>
      <c r="B648" s="27"/>
      <c r="C648" s="27"/>
      <c r="D648" s="28"/>
      <c r="E648" s="29" t="str">
        <f aca="false">IF(C648="","",IFERROR(IF(INDEX(Categorie!$B$6:$B$45,MATCH(C648,Categorie!$A$6:$A$45,0))="","Tipo?",INDEX(Categorie!$B$6:$B$45,MATCH(C648,Categorie!$A$6:$A$45,0))),"Categoria?"))</f>
        <v/>
      </c>
      <c r="F648" s="30" t="str">
        <f aca="false">IF(A648="","",IFERROR(MONTH(A648),"Data?"))</f>
        <v/>
      </c>
      <c r="G648" s="31" t="str">
        <f aca="false">IF(A648="","",IFERROR(YEAR(A648),"Data?"))</f>
        <v/>
      </c>
    </row>
    <row r="649" customFormat="false" ht="15" hidden="false" customHeight="false" outlineLevel="0" collapsed="false">
      <c r="A649" s="26"/>
      <c r="B649" s="27"/>
      <c r="C649" s="27"/>
      <c r="D649" s="28"/>
      <c r="E649" s="29" t="str">
        <f aca="false">IF(C649="","",IFERROR(IF(INDEX(Categorie!$B$6:$B$45,MATCH(C649,Categorie!$A$6:$A$45,0))="","Tipo?",INDEX(Categorie!$B$6:$B$45,MATCH(C649,Categorie!$A$6:$A$45,0))),"Categoria?"))</f>
        <v/>
      </c>
      <c r="F649" s="30" t="str">
        <f aca="false">IF(A649="","",IFERROR(MONTH(A649),"Data?"))</f>
        <v/>
      </c>
      <c r="G649" s="31" t="str">
        <f aca="false">IF(A649="","",IFERROR(YEAR(A649),"Data?"))</f>
        <v/>
      </c>
    </row>
    <row r="650" customFormat="false" ht="15" hidden="false" customHeight="false" outlineLevel="0" collapsed="false">
      <c r="A650" s="26"/>
      <c r="B650" s="27"/>
      <c r="C650" s="27"/>
      <c r="D650" s="28"/>
      <c r="E650" s="29" t="str">
        <f aca="false">IF(C650="","",IFERROR(IF(INDEX(Categorie!$B$6:$B$45,MATCH(C650,Categorie!$A$6:$A$45,0))="","Tipo?",INDEX(Categorie!$B$6:$B$45,MATCH(C650,Categorie!$A$6:$A$45,0))),"Categoria?"))</f>
        <v/>
      </c>
      <c r="F650" s="30" t="str">
        <f aca="false">IF(A650="","",IFERROR(MONTH(A650),"Data?"))</f>
        <v/>
      </c>
      <c r="G650" s="31" t="str">
        <f aca="false">IF(A650="","",IFERROR(YEAR(A650),"Data?"))</f>
        <v/>
      </c>
    </row>
    <row r="651" customFormat="false" ht="15" hidden="false" customHeight="false" outlineLevel="0" collapsed="false">
      <c r="A651" s="26"/>
      <c r="B651" s="27"/>
      <c r="C651" s="27"/>
      <c r="D651" s="28"/>
      <c r="E651" s="29" t="str">
        <f aca="false">IF(C651="","",IFERROR(IF(INDEX(Categorie!$B$6:$B$45,MATCH(C651,Categorie!$A$6:$A$45,0))="","Tipo?",INDEX(Categorie!$B$6:$B$45,MATCH(C651,Categorie!$A$6:$A$45,0))),"Categoria?"))</f>
        <v/>
      </c>
      <c r="F651" s="30" t="str">
        <f aca="false">IF(A651="","",IFERROR(MONTH(A651),"Data?"))</f>
        <v/>
      </c>
      <c r="G651" s="31" t="str">
        <f aca="false">IF(A651="","",IFERROR(YEAR(A651),"Data?"))</f>
        <v/>
      </c>
    </row>
    <row r="652" customFormat="false" ht="15" hidden="false" customHeight="false" outlineLevel="0" collapsed="false">
      <c r="A652" s="26"/>
      <c r="B652" s="27"/>
      <c r="C652" s="27"/>
      <c r="D652" s="28"/>
      <c r="E652" s="29" t="str">
        <f aca="false">IF(C652="","",IFERROR(IF(INDEX(Categorie!$B$6:$B$45,MATCH(C652,Categorie!$A$6:$A$45,0))="","Tipo?",INDEX(Categorie!$B$6:$B$45,MATCH(C652,Categorie!$A$6:$A$45,0))),"Categoria?"))</f>
        <v/>
      </c>
      <c r="F652" s="30" t="str">
        <f aca="false">IF(A652="","",IFERROR(MONTH(A652),"Data?"))</f>
        <v/>
      </c>
      <c r="G652" s="31" t="str">
        <f aca="false">IF(A652="","",IFERROR(YEAR(A652),"Data?"))</f>
        <v/>
      </c>
    </row>
    <row r="653" customFormat="false" ht="15" hidden="false" customHeight="false" outlineLevel="0" collapsed="false">
      <c r="A653" s="26"/>
      <c r="B653" s="27"/>
      <c r="C653" s="27"/>
      <c r="D653" s="28"/>
      <c r="E653" s="29" t="str">
        <f aca="false">IF(C653="","",IFERROR(IF(INDEX(Categorie!$B$6:$B$45,MATCH(C653,Categorie!$A$6:$A$45,0))="","Tipo?",INDEX(Categorie!$B$6:$B$45,MATCH(C653,Categorie!$A$6:$A$45,0))),"Categoria?"))</f>
        <v/>
      </c>
      <c r="F653" s="30" t="str">
        <f aca="false">IF(A653="","",IFERROR(MONTH(A653),"Data?"))</f>
        <v/>
      </c>
      <c r="G653" s="31" t="str">
        <f aca="false">IF(A653="","",IFERROR(YEAR(A653),"Data?"))</f>
        <v/>
      </c>
    </row>
    <row r="654" customFormat="false" ht="15" hidden="false" customHeight="false" outlineLevel="0" collapsed="false">
      <c r="A654" s="26"/>
      <c r="B654" s="27"/>
      <c r="C654" s="27"/>
      <c r="D654" s="28"/>
      <c r="E654" s="29" t="str">
        <f aca="false">IF(C654="","",IFERROR(IF(INDEX(Categorie!$B$6:$B$45,MATCH(C654,Categorie!$A$6:$A$45,0))="","Tipo?",INDEX(Categorie!$B$6:$B$45,MATCH(C654,Categorie!$A$6:$A$45,0))),"Categoria?"))</f>
        <v/>
      </c>
      <c r="F654" s="30" t="str">
        <f aca="false">IF(A654="","",IFERROR(MONTH(A654),"Data?"))</f>
        <v/>
      </c>
      <c r="G654" s="31" t="str">
        <f aca="false">IF(A654="","",IFERROR(YEAR(A654),"Data?"))</f>
        <v/>
      </c>
    </row>
    <row r="655" customFormat="false" ht="15" hidden="false" customHeight="false" outlineLevel="0" collapsed="false">
      <c r="A655" s="26"/>
      <c r="B655" s="27"/>
      <c r="C655" s="27"/>
      <c r="D655" s="28"/>
      <c r="E655" s="29" t="str">
        <f aca="false">IF(C655="","",IFERROR(IF(INDEX(Categorie!$B$6:$B$45,MATCH(C655,Categorie!$A$6:$A$45,0))="","Tipo?",INDEX(Categorie!$B$6:$B$45,MATCH(C655,Categorie!$A$6:$A$45,0))),"Categoria?"))</f>
        <v/>
      </c>
      <c r="F655" s="30" t="str">
        <f aca="false">IF(A655="","",IFERROR(MONTH(A655),"Data?"))</f>
        <v/>
      </c>
      <c r="G655" s="31" t="str">
        <f aca="false">IF(A655="","",IFERROR(YEAR(A655),"Data?"))</f>
        <v/>
      </c>
    </row>
    <row r="656" customFormat="false" ht="15" hidden="false" customHeight="false" outlineLevel="0" collapsed="false">
      <c r="A656" s="26"/>
      <c r="B656" s="27"/>
      <c r="C656" s="27"/>
      <c r="D656" s="28"/>
      <c r="E656" s="29" t="str">
        <f aca="false">IF(C656="","",IFERROR(IF(INDEX(Categorie!$B$6:$B$45,MATCH(C656,Categorie!$A$6:$A$45,0))="","Tipo?",INDEX(Categorie!$B$6:$B$45,MATCH(C656,Categorie!$A$6:$A$45,0))),"Categoria?"))</f>
        <v/>
      </c>
      <c r="F656" s="30" t="str">
        <f aca="false">IF(A656="","",IFERROR(MONTH(A656),"Data?"))</f>
        <v/>
      </c>
      <c r="G656" s="31" t="str">
        <f aca="false">IF(A656="","",IFERROR(YEAR(A656),"Data?"))</f>
        <v/>
      </c>
    </row>
    <row r="657" customFormat="false" ht="15" hidden="false" customHeight="false" outlineLevel="0" collapsed="false">
      <c r="A657" s="26"/>
      <c r="B657" s="27"/>
      <c r="C657" s="27"/>
      <c r="D657" s="28"/>
      <c r="E657" s="29" t="str">
        <f aca="false">IF(C657="","",IFERROR(IF(INDEX(Categorie!$B$6:$B$45,MATCH(C657,Categorie!$A$6:$A$45,0))="","Tipo?",INDEX(Categorie!$B$6:$B$45,MATCH(C657,Categorie!$A$6:$A$45,0))),"Categoria?"))</f>
        <v/>
      </c>
      <c r="F657" s="30" t="str">
        <f aca="false">IF(A657="","",IFERROR(MONTH(A657),"Data?"))</f>
        <v/>
      </c>
      <c r="G657" s="31" t="str">
        <f aca="false">IF(A657="","",IFERROR(YEAR(A657),"Data?"))</f>
        <v/>
      </c>
    </row>
    <row r="658" customFormat="false" ht="15" hidden="false" customHeight="false" outlineLevel="0" collapsed="false">
      <c r="A658" s="26"/>
      <c r="B658" s="27"/>
      <c r="C658" s="27"/>
      <c r="D658" s="28"/>
      <c r="E658" s="29" t="str">
        <f aca="false">IF(C658="","",IFERROR(IF(INDEX(Categorie!$B$6:$B$45,MATCH(C658,Categorie!$A$6:$A$45,0))="","Tipo?",INDEX(Categorie!$B$6:$B$45,MATCH(C658,Categorie!$A$6:$A$45,0))),"Categoria?"))</f>
        <v/>
      </c>
      <c r="F658" s="30" t="str">
        <f aca="false">IF(A658="","",IFERROR(MONTH(A658),"Data?"))</f>
        <v/>
      </c>
      <c r="G658" s="31" t="str">
        <f aca="false">IF(A658="","",IFERROR(YEAR(A658),"Data?"))</f>
        <v/>
      </c>
    </row>
    <row r="659" customFormat="false" ht="15" hidden="false" customHeight="false" outlineLevel="0" collapsed="false">
      <c r="A659" s="26"/>
      <c r="B659" s="27"/>
      <c r="C659" s="27"/>
      <c r="D659" s="28"/>
      <c r="E659" s="29" t="str">
        <f aca="false">IF(C659="","",IFERROR(IF(INDEX(Categorie!$B$6:$B$45,MATCH(C659,Categorie!$A$6:$A$45,0))="","Tipo?",INDEX(Categorie!$B$6:$B$45,MATCH(C659,Categorie!$A$6:$A$45,0))),"Categoria?"))</f>
        <v/>
      </c>
      <c r="F659" s="30" t="str">
        <f aca="false">IF(A659="","",IFERROR(MONTH(A659),"Data?"))</f>
        <v/>
      </c>
      <c r="G659" s="31" t="str">
        <f aca="false">IF(A659="","",IFERROR(YEAR(A659),"Data?"))</f>
        <v/>
      </c>
    </row>
    <row r="660" customFormat="false" ht="15" hidden="false" customHeight="false" outlineLevel="0" collapsed="false">
      <c r="A660" s="26"/>
      <c r="B660" s="27"/>
      <c r="C660" s="27"/>
      <c r="D660" s="28"/>
      <c r="E660" s="29" t="str">
        <f aca="false">IF(C660="","",IFERROR(IF(INDEX(Categorie!$B$6:$B$45,MATCH(C660,Categorie!$A$6:$A$45,0))="","Tipo?",INDEX(Categorie!$B$6:$B$45,MATCH(C660,Categorie!$A$6:$A$45,0))),"Categoria?"))</f>
        <v/>
      </c>
      <c r="F660" s="30" t="str">
        <f aca="false">IF(A660="","",IFERROR(MONTH(A660),"Data?"))</f>
        <v/>
      </c>
      <c r="G660" s="31" t="str">
        <f aca="false">IF(A660="","",IFERROR(YEAR(A660),"Data?"))</f>
        <v/>
      </c>
    </row>
    <row r="661" customFormat="false" ht="15" hidden="false" customHeight="false" outlineLevel="0" collapsed="false">
      <c r="A661" s="26"/>
      <c r="B661" s="27"/>
      <c r="C661" s="27"/>
      <c r="D661" s="28"/>
      <c r="E661" s="29" t="str">
        <f aca="false">IF(C661="","",IFERROR(IF(INDEX(Categorie!$B$6:$B$45,MATCH(C661,Categorie!$A$6:$A$45,0))="","Tipo?",INDEX(Categorie!$B$6:$B$45,MATCH(C661,Categorie!$A$6:$A$45,0))),"Categoria?"))</f>
        <v/>
      </c>
      <c r="F661" s="30" t="str">
        <f aca="false">IF(A661="","",IFERROR(MONTH(A661),"Data?"))</f>
        <v/>
      </c>
      <c r="G661" s="31" t="str">
        <f aca="false">IF(A661="","",IFERROR(YEAR(A661),"Data?"))</f>
        <v/>
      </c>
    </row>
    <row r="662" customFormat="false" ht="15" hidden="false" customHeight="false" outlineLevel="0" collapsed="false">
      <c r="A662" s="26"/>
      <c r="B662" s="27"/>
      <c r="C662" s="27"/>
      <c r="D662" s="28"/>
      <c r="E662" s="29" t="str">
        <f aca="false">IF(C662="","",IFERROR(IF(INDEX(Categorie!$B$6:$B$45,MATCH(C662,Categorie!$A$6:$A$45,0))="","Tipo?",INDEX(Categorie!$B$6:$B$45,MATCH(C662,Categorie!$A$6:$A$45,0))),"Categoria?"))</f>
        <v/>
      </c>
      <c r="F662" s="30" t="str">
        <f aca="false">IF(A662="","",IFERROR(MONTH(A662),"Data?"))</f>
        <v/>
      </c>
      <c r="G662" s="31" t="str">
        <f aca="false">IF(A662="","",IFERROR(YEAR(A662),"Data?"))</f>
        <v/>
      </c>
    </row>
    <row r="663" customFormat="false" ht="15" hidden="false" customHeight="false" outlineLevel="0" collapsed="false">
      <c r="A663" s="26"/>
      <c r="B663" s="27"/>
      <c r="C663" s="27"/>
      <c r="D663" s="28"/>
      <c r="E663" s="29" t="str">
        <f aca="false">IF(C663="","",IFERROR(IF(INDEX(Categorie!$B$6:$B$45,MATCH(C663,Categorie!$A$6:$A$45,0))="","Tipo?",INDEX(Categorie!$B$6:$B$45,MATCH(C663,Categorie!$A$6:$A$45,0))),"Categoria?"))</f>
        <v/>
      </c>
      <c r="F663" s="30" t="str">
        <f aca="false">IF(A663="","",IFERROR(MONTH(A663),"Data?"))</f>
        <v/>
      </c>
      <c r="G663" s="31" t="str">
        <f aca="false">IF(A663="","",IFERROR(YEAR(A663),"Data?"))</f>
        <v/>
      </c>
    </row>
    <row r="664" customFormat="false" ht="15" hidden="false" customHeight="false" outlineLevel="0" collapsed="false">
      <c r="A664" s="26"/>
      <c r="B664" s="27"/>
      <c r="C664" s="27"/>
      <c r="D664" s="28"/>
      <c r="E664" s="29" t="str">
        <f aca="false">IF(C664="","",IFERROR(IF(INDEX(Categorie!$B$6:$B$45,MATCH(C664,Categorie!$A$6:$A$45,0))="","Tipo?",INDEX(Categorie!$B$6:$B$45,MATCH(C664,Categorie!$A$6:$A$45,0))),"Categoria?"))</f>
        <v/>
      </c>
      <c r="F664" s="30" t="str">
        <f aca="false">IF(A664="","",IFERROR(MONTH(A664),"Data?"))</f>
        <v/>
      </c>
      <c r="G664" s="31" t="str">
        <f aca="false">IF(A664="","",IFERROR(YEAR(A664),"Data?"))</f>
        <v/>
      </c>
    </row>
    <row r="665" customFormat="false" ht="15" hidden="false" customHeight="false" outlineLevel="0" collapsed="false">
      <c r="A665" s="26"/>
      <c r="B665" s="27"/>
      <c r="C665" s="27"/>
      <c r="D665" s="28"/>
      <c r="E665" s="29" t="str">
        <f aca="false">IF(C665="","",IFERROR(IF(INDEX(Categorie!$B$6:$B$45,MATCH(C665,Categorie!$A$6:$A$45,0))="","Tipo?",INDEX(Categorie!$B$6:$B$45,MATCH(C665,Categorie!$A$6:$A$45,0))),"Categoria?"))</f>
        <v/>
      </c>
      <c r="F665" s="30" t="str">
        <f aca="false">IF(A665="","",IFERROR(MONTH(A665),"Data?"))</f>
        <v/>
      </c>
      <c r="G665" s="31" t="str">
        <f aca="false">IF(A665="","",IFERROR(YEAR(A665),"Data?"))</f>
        <v/>
      </c>
    </row>
    <row r="666" customFormat="false" ht="15" hidden="false" customHeight="false" outlineLevel="0" collapsed="false">
      <c r="A666" s="26"/>
      <c r="B666" s="27"/>
      <c r="C666" s="27"/>
      <c r="D666" s="28"/>
      <c r="E666" s="29" t="str">
        <f aca="false">IF(C666="","",IFERROR(IF(INDEX(Categorie!$B$6:$B$45,MATCH(C666,Categorie!$A$6:$A$45,0))="","Tipo?",INDEX(Categorie!$B$6:$B$45,MATCH(C666,Categorie!$A$6:$A$45,0))),"Categoria?"))</f>
        <v/>
      </c>
      <c r="F666" s="30" t="str">
        <f aca="false">IF(A666="","",IFERROR(MONTH(A666),"Data?"))</f>
        <v/>
      </c>
      <c r="G666" s="31" t="str">
        <f aca="false">IF(A666="","",IFERROR(YEAR(A666),"Data?"))</f>
        <v/>
      </c>
    </row>
    <row r="667" customFormat="false" ht="15" hidden="false" customHeight="false" outlineLevel="0" collapsed="false">
      <c r="A667" s="26"/>
      <c r="B667" s="27"/>
      <c r="C667" s="27"/>
      <c r="D667" s="28"/>
      <c r="E667" s="29" t="str">
        <f aca="false">IF(C667="","",IFERROR(IF(INDEX(Categorie!$B$6:$B$45,MATCH(C667,Categorie!$A$6:$A$45,0))="","Tipo?",INDEX(Categorie!$B$6:$B$45,MATCH(C667,Categorie!$A$6:$A$45,0))),"Categoria?"))</f>
        <v/>
      </c>
      <c r="F667" s="30" t="str">
        <f aca="false">IF(A667="","",IFERROR(MONTH(A667),"Data?"))</f>
        <v/>
      </c>
      <c r="G667" s="31" t="str">
        <f aca="false">IF(A667="","",IFERROR(YEAR(A667),"Data?"))</f>
        <v/>
      </c>
    </row>
    <row r="668" customFormat="false" ht="15" hidden="false" customHeight="false" outlineLevel="0" collapsed="false">
      <c r="A668" s="26"/>
      <c r="B668" s="27"/>
      <c r="C668" s="27"/>
      <c r="D668" s="28"/>
      <c r="E668" s="29" t="str">
        <f aca="false">IF(C668="","",IFERROR(IF(INDEX(Categorie!$B$6:$B$45,MATCH(C668,Categorie!$A$6:$A$45,0))="","Tipo?",INDEX(Categorie!$B$6:$B$45,MATCH(C668,Categorie!$A$6:$A$45,0))),"Categoria?"))</f>
        <v/>
      </c>
      <c r="F668" s="30" t="str">
        <f aca="false">IF(A668="","",IFERROR(MONTH(A668),"Data?"))</f>
        <v/>
      </c>
      <c r="G668" s="31" t="str">
        <f aca="false">IF(A668="","",IFERROR(YEAR(A668),"Data?"))</f>
        <v/>
      </c>
    </row>
    <row r="669" customFormat="false" ht="15" hidden="false" customHeight="false" outlineLevel="0" collapsed="false">
      <c r="A669" s="26"/>
      <c r="B669" s="27"/>
      <c r="C669" s="27"/>
      <c r="D669" s="28"/>
      <c r="E669" s="29" t="str">
        <f aca="false">IF(C669="","",IFERROR(IF(INDEX(Categorie!$B$6:$B$45,MATCH(C669,Categorie!$A$6:$A$45,0))="","Tipo?",INDEX(Categorie!$B$6:$B$45,MATCH(C669,Categorie!$A$6:$A$45,0))),"Categoria?"))</f>
        <v/>
      </c>
      <c r="F669" s="30" t="str">
        <f aca="false">IF(A669="","",IFERROR(MONTH(A669),"Data?"))</f>
        <v/>
      </c>
      <c r="G669" s="31" t="str">
        <f aca="false">IF(A669="","",IFERROR(YEAR(A669),"Data?"))</f>
        <v/>
      </c>
    </row>
    <row r="670" customFormat="false" ht="15" hidden="false" customHeight="false" outlineLevel="0" collapsed="false">
      <c r="A670" s="26"/>
      <c r="B670" s="27"/>
      <c r="C670" s="27"/>
      <c r="D670" s="28"/>
      <c r="E670" s="29" t="str">
        <f aca="false">IF(C670="","",IFERROR(IF(INDEX(Categorie!$B$6:$B$45,MATCH(C670,Categorie!$A$6:$A$45,0))="","Tipo?",INDEX(Categorie!$B$6:$B$45,MATCH(C670,Categorie!$A$6:$A$45,0))),"Categoria?"))</f>
        <v/>
      </c>
      <c r="F670" s="30" t="str">
        <f aca="false">IF(A670="","",IFERROR(MONTH(A670),"Data?"))</f>
        <v/>
      </c>
      <c r="G670" s="31" t="str">
        <f aca="false">IF(A670="","",IFERROR(YEAR(A670),"Data?"))</f>
        <v/>
      </c>
    </row>
    <row r="671" customFormat="false" ht="15" hidden="false" customHeight="false" outlineLevel="0" collapsed="false">
      <c r="A671" s="26"/>
      <c r="B671" s="27"/>
      <c r="C671" s="27"/>
      <c r="D671" s="28"/>
      <c r="E671" s="29" t="str">
        <f aca="false">IF(C671="","",IFERROR(IF(INDEX(Categorie!$B$6:$B$45,MATCH(C671,Categorie!$A$6:$A$45,0))="","Tipo?",INDEX(Categorie!$B$6:$B$45,MATCH(C671,Categorie!$A$6:$A$45,0))),"Categoria?"))</f>
        <v/>
      </c>
      <c r="F671" s="30" t="str">
        <f aca="false">IF(A671="","",IFERROR(MONTH(A671),"Data?"))</f>
        <v/>
      </c>
      <c r="G671" s="31" t="str">
        <f aca="false">IF(A671="","",IFERROR(YEAR(A671),"Data?"))</f>
        <v/>
      </c>
    </row>
    <row r="672" customFormat="false" ht="15" hidden="false" customHeight="false" outlineLevel="0" collapsed="false">
      <c r="A672" s="26"/>
      <c r="B672" s="27"/>
      <c r="C672" s="27"/>
      <c r="D672" s="28"/>
      <c r="E672" s="29" t="str">
        <f aca="false">IF(C672="","",IFERROR(IF(INDEX(Categorie!$B$6:$B$45,MATCH(C672,Categorie!$A$6:$A$45,0))="","Tipo?",INDEX(Categorie!$B$6:$B$45,MATCH(C672,Categorie!$A$6:$A$45,0))),"Categoria?"))</f>
        <v/>
      </c>
      <c r="F672" s="30" t="str">
        <f aca="false">IF(A672="","",IFERROR(MONTH(A672),"Data?"))</f>
        <v/>
      </c>
      <c r="G672" s="31" t="str">
        <f aca="false">IF(A672="","",IFERROR(YEAR(A672),"Data?"))</f>
        <v/>
      </c>
    </row>
    <row r="673" customFormat="false" ht="15" hidden="false" customHeight="false" outlineLevel="0" collapsed="false">
      <c r="A673" s="26"/>
      <c r="B673" s="27"/>
      <c r="C673" s="27"/>
      <c r="D673" s="28"/>
      <c r="E673" s="29" t="str">
        <f aca="false">IF(C673="","",IFERROR(IF(INDEX(Categorie!$B$6:$B$45,MATCH(C673,Categorie!$A$6:$A$45,0))="","Tipo?",INDEX(Categorie!$B$6:$B$45,MATCH(C673,Categorie!$A$6:$A$45,0))),"Categoria?"))</f>
        <v/>
      </c>
      <c r="F673" s="30" t="str">
        <f aca="false">IF(A673="","",IFERROR(MONTH(A673),"Data?"))</f>
        <v/>
      </c>
      <c r="G673" s="31" t="str">
        <f aca="false">IF(A673="","",IFERROR(YEAR(A673),"Data?"))</f>
        <v/>
      </c>
    </row>
    <row r="674" customFormat="false" ht="15" hidden="false" customHeight="false" outlineLevel="0" collapsed="false">
      <c r="A674" s="26"/>
      <c r="B674" s="27"/>
      <c r="C674" s="27"/>
      <c r="D674" s="28"/>
      <c r="E674" s="29" t="str">
        <f aca="false">IF(C674="","",IFERROR(IF(INDEX(Categorie!$B$6:$B$45,MATCH(C674,Categorie!$A$6:$A$45,0))="","Tipo?",INDEX(Categorie!$B$6:$B$45,MATCH(C674,Categorie!$A$6:$A$45,0))),"Categoria?"))</f>
        <v/>
      </c>
      <c r="F674" s="30" t="str">
        <f aca="false">IF(A674="","",IFERROR(MONTH(A674),"Data?"))</f>
        <v/>
      </c>
      <c r="G674" s="31" t="str">
        <f aca="false">IF(A674="","",IFERROR(YEAR(A674),"Data?"))</f>
        <v/>
      </c>
    </row>
    <row r="675" customFormat="false" ht="15" hidden="false" customHeight="false" outlineLevel="0" collapsed="false">
      <c r="A675" s="26"/>
      <c r="B675" s="27"/>
      <c r="C675" s="27"/>
      <c r="D675" s="28"/>
      <c r="E675" s="29" t="str">
        <f aca="false">IF(C675="","",IFERROR(IF(INDEX(Categorie!$B$6:$B$45,MATCH(C675,Categorie!$A$6:$A$45,0))="","Tipo?",INDEX(Categorie!$B$6:$B$45,MATCH(C675,Categorie!$A$6:$A$45,0))),"Categoria?"))</f>
        <v/>
      </c>
      <c r="F675" s="30" t="str">
        <f aca="false">IF(A675="","",IFERROR(MONTH(A675),"Data?"))</f>
        <v/>
      </c>
      <c r="G675" s="31" t="str">
        <f aca="false">IF(A675="","",IFERROR(YEAR(A675),"Data?"))</f>
        <v/>
      </c>
    </row>
    <row r="676" customFormat="false" ht="15" hidden="false" customHeight="false" outlineLevel="0" collapsed="false">
      <c r="A676" s="26"/>
      <c r="B676" s="27"/>
      <c r="C676" s="27"/>
      <c r="D676" s="28"/>
      <c r="E676" s="29" t="str">
        <f aca="false">IF(C676="","",IFERROR(IF(INDEX(Categorie!$B$6:$B$45,MATCH(C676,Categorie!$A$6:$A$45,0))="","Tipo?",INDEX(Categorie!$B$6:$B$45,MATCH(C676,Categorie!$A$6:$A$45,0))),"Categoria?"))</f>
        <v/>
      </c>
      <c r="F676" s="30" t="str">
        <f aca="false">IF(A676="","",IFERROR(MONTH(A676),"Data?"))</f>
        <v/>
      </c>
      <c r="G676" s="31" t="str">
        <f aca="false">IF(A676="","",IFERROR(YEAR(A676),"Data?"))</f>
        <v/>
      </c>
    </row>
    <row r="677" customFormat="false" ht="15" hidden="false" customHeight="false" outlineLevel="0" collapsed="false">
      <c r="A677" s="26"/>
      <c r="B677" s="27"/>
      <c r="C677" s="27"/>
      <c r="D677" s="28"/>
      <c r="E677" s="29" t="str">
        <f aca="false">IF(C677="","",IFERROR(IF(INDEX(Categorie!$B$6:$B$45,MATCH(C677,Categorie!$A$6:$A$45,0))="","Tipo?",INDEX(Categorie!$B$6:$B$45,MATCH(C677,Categorie!$A$6:$A$45,0))),"Categoria?"))</f>
        <v/>
      </c>
      <c r="F677" s="30" t="str">
        <f aca="false">IF(A677="","",IFERROR(MONTH(A677),"Data?"))</f>
        <v/>
      </c>
      <c r="G677" s="31" t="str">
        <f aca="false">IF(A677="","",IFERROR(YEAR(A677),"Data?"))</f>
        <v/>
      </c>
    </row>
    <row r="678" customFormat="false" ht="15" hidden="false" customHeight="false" outlineLevel="0" collapsed="false">
      <c r="A678" s="26"/>
      <c r="B678" s="27"/>
      <c r="C678" s="27"/>
      <c r="D678" s="28"/>
      <c r="E678" s="29" t="str">
        <f aca="false">IF(C678="","",IFERROR(IF(INDEX(Categorie!$B$6:$B$45,MATCH(C678,Categorie!$A$6:$A$45,0))="","Tipo?",INDEX(Categorie!$B$6:$B$45,MATCH(C678,Categorie!$A$6:$A$45,0))),"Categoria?"))</f>
        <v/>
      </c>
      <c r="F678" s="30" t="str">
        <f aca="false">IF(A678="","",IFERROR(MONTH(A678),"Data?"))</f>
        <v/>
      </c>
      <c r="G678" s="31" t="str">
        <f aca="false">IF(A678="","",IFERROR(YEAR(A678),"Data?"))</f>
        <v/>
      </c>
    </row>
    <row r="679" customFormat="false" ht="15" hidden="false" customHeight="false" outlineLevel="0" collapsed="false">
      <c r="A679" s="26"/>
      <c r="B679" s="27"/>
      <c r="C679" s="27"/>
      <c r="D679" s="28"/>
      <c r="E679" s="29" t="str">
        <f aca="false">IF(C679="","",IFERROR(IF(INDEX(Categorie!$B$6:$B$45,MATCH(C679,Categorie!$A$6:$A$45,0))="","Tipo?",INDEX(Categorie!$B$6:$B$45,MATCH(C679,Categorie!$A$6:$A$45,0))),"Categoria?"))</f>
        <v/>
      </c>
      <c r="F679" s="30" t="str">
        <f aca="false">IF(A679="","",IFERROR(MONTH(A679),"Data?"))</f>
        <v/>
      </c>
      <c r="G679" s="31" t="str">
        <f aca="false">IF(A679="","",IFERROR(YEAR(A679),"Data?"))</f>
        <v/>
      </c>
    </row>
    <row r="680" customFormat="false" ht="15" hidden="false" customHeight="false" outlineLevel="0" collapsed="false">
      <c r="A680" s="26"/>
      <c r="B680" s="27"/>
      <c r="C680" s="27"/>
      <c r="D680" s="28"/>
      <c r="E680" s="29" t="str">
        <f aca="false">IF(C680="","",IFERROR(IF(INDEX(Categorie!$B$6:$B$45,MATCH(C680,Categorie!$A$6:$A$45,0))="","Tipo?",INDEX(Categorie!$B$6:$B$45,MATCH(C680,Categorie!$A$6:$A$45,0))),"Categoria?"))</f>
        <v/>
      </c>
      <c r="F680" s="30" t="str">
        <f aca="false">IF(A680="","",IFERROR(MONTH(A680),"Data?"))</f>
        <v/>
      </c>
      <c r="G680" s="31" t="str">
        <f aca="false">IF(A680="","",IFERROR(YEAR(A680),"Data?"))</f>
        <v/>
      </c>
    </row>
    <row r="681" customFormat="false" ht="15" hidden="false" customHeight="false" outlineLevel="0" collapsed="false">
      <c r="A681" s="26"/>
      <c r="B681" s="27"/>
      <c r="C681" s="27"/>
      <c r="D681" s="28"/>
      <c r="E681" s="29" t="str">
        <f aca="false">IF(C681="","",IFERROR(IF(INDEX(Categorie!$B$6:$B$45,MATCH(C681,Categorie!$A$6:$A$45,0))="","Tipo?",INDEX(Categorie!$B$6:$B$45,MATCH(C681,Categorie!$A$6:$A$45,0))),"Categoria?"))</f>
        <v/>
      </c>
      <c r="F681" s="30" t="str">
        <f aca="false">IF(A681="","",IFERROR(MONTH(A681),"Data?"))</f>
        <v/>
      </c>
      <c r="G681" s="31" t="str">
        <f aca="false">IF(A681="","",IFERROR(YEAR(A681),"Data?"))</f>
        <v/>
      </c>
    </row>
    <row r="682" customFormat="false" ht="15" hidden="false" customHeight="false" outlineLevel="0" collapsed="false">
      <c r="A682" s="26"/>
      <c r="B682" s="27"/>
      <c r="C682" s="27"/>
      <c r="D682" s="28"/>
      <c r="E682" s="29" t="str">
        <f aca="false">IF(C682="","",IFERROR(IF(INDEX(Categorie!$B$6:$B$45,MATCH(C682,Categorie!$A$6:$A$45,0))="","Tipo?",INDEX(Categorie!$B$6:$B$45,MATCH(C682,Categorie!$A$6:$A$45,0))),"Categoria?"))</f>
        <v/>
      </c>
      <c r="F682" s="30" t="str">
        <f aca="false">IF(A682="","",IFERROR(MONTH(A682),"Data?"))</f>
        <v/>
      </c>
      <c r="G682" s="31" t="str">
        <f aca="false">IF(A682="","",IFERROR(YEAR(A682),"Data?"))</f>
        <v/>
      </c>
    </row>
    <row r="683" customFormat="false" ht="15" hidden="false" customHeight="false" outlineLevel="0" collapsed="false">
      <c r="A683" s="26"/>
      <c r="B683" s="27"/>
      <c r="C683" s="27"/>
      <c r="D683" s="28"/>
      <c r="E683" s="29" t="str">
        <f aca="false">IF(C683="","",IFERROR(IF(INDEX(Categorie!$B$6:$B$45,MATCH(C683,Categorie!$A$6:$A$45,0))="","Tipo?",INDEX(Categorie!$B$6:$B$45,MATCH(C683,Categorie!$A$6:$A$45,0))),"Categoria?"))</f>
        <v/>
      </c>
      <c r="F683" s="30" t="str">
        <f aca="false">IF(A683="","",IFERROR(MONTH(A683),"Data?"))</f>
        <v/>
      </c>
      <c r="G683" s="31" t="str">
        <f aca="false">IF(A683="","",IFERROR(YEAR(A683),"Data?"))</f>
        <v/>
      </c>
    </row>
    <row r="684" customFormat="false" ht="15" hidden="false" customHeight="false" outlineLevel="0" collapsed="false">
      <c r="A684" s="26"/>
      <c r="B684" s="27"/>
      <c r="C684" s="27"/>
      <c r="D684" s="28"/>
      <c r="E684" s="29" t="str">
        <f aca="false">IF(C684="","",IFERROR(IF(INDEX(Categorie!$B$6:$B$45,MATCH(C684,Categorie!$A$6:$A$45,0))="","Tipo?",INDEX(Categorie!$B$6:$B$45,MATCH(C684,Categorie!$A$6:$A$45,0))),"Categoria?"))</f>
        <v/>
      </c>
      <c r="F684" s="30" t="str">
        <f aca="false">IF(A684="","",IFERROR(MONTH(A684),"Data?"))</f>
        <v/>
      </c>
      <c r="G684" s="31" t="str">
        <f aca="false">IF(A684="","",IFERROR(YEAR(A684),"Data?"))</f>
        <v/>
      </c>
    </row>
    <row r="685" customFormat="false" ht="15" hidden="false" customHeight="false" outlineLevel="0" collapsed="false">
      <c r="A685" s="26"/>
      <c r="B685" s="27"/>
      <c r="C685" s="27"/>
      <c r="D685" s="28"/>
      <c r="E685" s="29" t="str">
        <f aca="false">IF(C685="","",IFERROR(IF(INDEX(Categorie!$B$6:$B$45,MATCH(C685,Categorie!$A$6:$A$45,0))="","Tipo?",INDEX(Categorie!$B$6:$B$45,MATCH(C685,Categorie!$A$6:$A$45,0))),"Categoria?"))</f>
        <v/>
      </c>
      <c r="F685" s="30" t="str">
        <f aca="false">IF(A685="","",IFERROR(MONTH(A685),"Data?"))</f>
        <v/>
      </c>
      <c r="G685" s="31" t="str">
        <f aca="false">IF(A685="","",IFERROR(YEAR(A685),"Data?"))</f>
        <v/>
      </c>
    </row>
    <row r="686" customFormat="false" ht="15" hidden="false" customHeight="false" outlineLevel="0" collapsed="false">
      <c r="A686" s="26"/>
      <c r="B686" s="27"/>
      <c r="C686" s="27"/>
      <c r="D686" s="28"/>
      <c r="E686" s="29" t="str">
        <f aca="false">IF(C686="","",IFERROR(IF(INDEX(Categorie!$B$6:$B$45,MATCH(C686,Categorie!$A$6:$A$45,0))="","Tipo?",INDEX(Categorie!$B$6:$B$45,MATCH(C686,Categorie!$A$6:$A$45,0))),"Categoria?"))</f>
        <v/>
      </c>
      <c r="F686" s="30" t="str">
        <f aca="false">IF(A686="","",IFERROR(MONTH(A686),"Data?"))</f>
        <v/>
      </c>
      <c r="G686" s="31" t="str">
        <f aca="false">IF(A686="","",IFERROR(YEAR(A686),"Data?"))</f>
        <v/>
      </c>
    </row>
    <row r="687" customFormat="false" ht="15" hidden="false" customHeight="false" outlineLevel="0" collapsed="false">
      <c r="A687" s="26"/>
      <c r="B687" s="27"/>
      <c r="C687" s="27"/>
      <c r="D687" s="28"/>
      <c r="E687" s="29" t="str">
        <f aca="false">IF(C687="","",IFERROR(IF(INDEX(Categorie!$B$6:$B$45,MATCH(C687,Categorie!$A$6:$A$45,0))="","Tipo?",INDEX(Categorie!$B$6:$B$45,MATCH(C687,Categorie!$A$6:$A$45,0))),"Categoria?"))</f>
        <v/>
      </c>
      <c r="F687" s="30" t="str">
        <f aca="false">IF(A687="","",IFERROR(MONTH(A687),"Data?"))</f>
        <v/>
      </c>
      <c r="G687" s="31" t="str">
        <f aca="false">IF(A687="","",IFERROR(YEAR(A687),"Data?"))</f>
        <v/>
      </c>
    </row>
    <row r="688" customFormat="false" ht="15" hidden="false" customHeight="false" outlineLevel="0" collapsed="false">
      <c r="A688" s="26"/>
      <c r="B688" s="27"/>
      <c r="C688" s="27"/>
      <c r="D688" s="28"/>
      <c r="E688" s="29" t="str">
        <f aca="false">IF(C688="","",IFERROR(IF(INDEX(Categorie!$B$6:$B$45,MATCH(C688,Categorie!$A$6:$A$45,0))="","Tipo?",INDEX(Categorie!$B$6:$B$45,MATCH(C688,Categorie!$A$6:$A$45,0))),"Categoria?"))</f>
        <v/>
      </c>
      <c r="F688" s="30" t="str">
        <f aca="false">IF(A688="","",IFERROR(MONTH(A688),"Data?"))</f>
        <v/>
      </c>
      <c r="G688" s="31" t="str">
        <f aca="false">IF(A688="","",IFERROR(YEAR(A688),"Data?"))</f>
        <v/>
      </c>
    </row>
    <row r="689" customFormat="false" ht="15" hidden="false" customHeight="false" outlineLevel="0" collapsed="false">
      <c r="A689" s="26"/>
      <c r="B689" s="27"/>
      <c r="C689" s="27"/>
      <c r="D689" s="28"/>
      <c r="E689" s="29" t="str">
        <f aca="false">IF(C689="","",IFERROR(IF(INDEX(Categorie!$B$6:$B$45,MATCH(C689,Categorie!$A$6:$A$45,0))="","Tipo?",INDEX(Categorie!$B$6:$B$45,MATCH(C689,Categorie!$A$6:$A$45,0))),"Categoria?"))</f>
        <v/>
      </c>
      <c r="F689" s="30" t="str">
        <f aca="false">IF(A689="","",IFERROR(MONTH(A689),"Data?"))</f>
        <v/>
      </c>
      <c r="G689" s="31" t="str">
        <f aca="false">IF(A689="","",IFERROR(YEAR(A689),"Data?"))</f>
        <v/>
      </c>
    </row>
    <row r="690" customFormat="false" ht="15" hidden="false" customHeight="false" outlineLevel="0" collapsed="false">
      <c r="A690" s="26"/>
      <c r="B690" s="27"/>
      <c r="C690" s="27"/>
      <c r="D690" s="28"/>
      <c r="E690" s="29" t="str">
        <f aca="false">IF(C690="","",IFERROR(IF(INDEX(Categorie!$B$6:$B$45,MATCH(C690,Categorie!$A$6:$A$45,0))="","Tipo?",INDEX(Categorie!$B$6:$B$45,MATCH(C690,Categorie!$A$6:$A$45,0))),"Categoria?"))</f>
        <v/>
      </c>
      <c r="F690" s="30" t="str">
        <f aca="false">IF(A690="","",IFERROR(MONTH(A690),"Data?"))</f>
        <v/>
      </c>
      <c r="G690" s="31" t="str">
        <f aca="false">IF(A690="","",IFERROR(YEAR(A690),"Data?"))</f>
        <v/>
      </c>
    </row>
    <row r="691" customFormat="false" ht="15" hidden="false" customHeight="false" outlineLevel="0" collapsed="false">
      <c r="A691" s="26"/>
      <c r="B691" s="27"/>
      <c r="C691" s="27"/>
      <c r="D691" s="28"/>
      <c r="E691" s="29" t="str">
        <f aca="false">IF(C691="","",IFERROR(IF(INDEX(Categorie!$B$6:$B$45,MATCH(C691,Categorie!$A$6:$A$45,0))="","Tipo?",INDEX(Categorie!$B$6:$B$45,MATCH(C691,Categorie!$A$6:$A$45,0))),"Categoria?"))</f>
        <v/>
      </c>
      <c r="F691" s="30" t="str">
        <f aca="false">IF(A691="","",IFERROR(MONTH(A691),"Data?"))</f>
        <v/>
      </c>
      <c r="G691" s="31" t="str">
        <f aca="false">IF(A691="","",IFERROR(YEAR(A691),"Data?"))</f>
        <v/>
      </c>
    </row>
    <row r="692" customFormat="false" ht="15" hidden="false" customHeight="false" outlineLevel="0" collapsed="false">
      <c r="A692" s="26"/>
      <c r="B692" s="27"/>
      <c r="C692" s="27"/>
      <c r="D692" s="28"/>
      <c r="E692" s="29" t="str">
        <f aca="false">IF(C692="","",IFERROR(IF(INDEX(Categorie!$B$6:$B$45,MATCH(C692,Categorie!$A$6:$A$45,0))="","Tipo?",INDEX(Categorie!$B$6:$B$45,MATCH(C692,Categorie!$A$6:$A$45,0))),"Categoria?"))</f>
        <v/>
      </c>
      <c r="F692" s="30" t="str">
        <f aca="false">IF(A692="","",IFERROR(MONTH(A692),"Data?"))</f>
        <v/>
      </c>
      <c r="G692" s="31" t="str">
        <f aca="false">IF(A692="","",IFERROR(YEAR(A692),"Data?"))</f>
        <v/>
      </c>
    </row>
    <row r="693" customFormat="false" ht="15" hidden="false" customHeight="false" outlineLevel="0" collapsed="false">
      <c r="A693" s="26"/>
      <c r="B693" s="27"/>
      <c r="C693" s="27"/>
      <c r="D693" s="28"/>
      <c r="E693" s="29" t="str">
        <f aca="false">IF(C693="","",IFERROR(IF(INDEX(Categorie!$B$6:$B$45,MATCH(C693,Categorie!$A$6:$A$45,0))="","Tipo?",INDEX(Categorie!$B$6:$B$45,MATCH(C693,Categorie!$A$6:$A$45,0))),"Categoria?"))</f>
        <v/>
      </c>
      <c r="F693" s="30" t="str">
        <f aca="false">IF(A693="","",IFERROR(MONTH(A693),"Data?"))</f>
        <v/>
      </c>
      <c r="G693" s="31" t="str">
        <f aca="false">IF(A693="","",IFERROR(YEAR(A693),"Data?"))</f>
        <v/>
      </c>
    </row>
    <row r="694" customFormat="false" ht="15" hidden="false" customHeight="false" outlineLevel="0" collapsed="false">
      <c r="A694" s="26"/>
      <c r="B694" s="27"/>
      <c r="C694" s="27"/>
      <c r="D694" s="28"/>
      <c r="E694" s="29" t="str">
        <f aca="false">IF(C694="","",IFERROR(IF(INDEX(Categorie!$B$6:$B$45,MATCH(C694,Categorie!$A$6:$A$45,0))="","Tipo?",INDEX(Categorie!$B$6:$B$45,MATCH(C694,Categorie!$A$6:$A$45,0))),"Categoria?"))</f>
        <v/>
      </c>
      <c r="F694" s="30" t="str">
        <f aca="false">IF(A694="","",IFERROR(MONTH(A694),"Data?"))</f>
        <v/>
      </c>
      <c r="G694" s="31" t="str">
        <f aca="false">IF(A694="","",IFERROR(YEAR(A694),"Data?"))</f>
        <v/>
      </c>
    </row>
    <row r="695" customFormat="false" ht="15" hidden="false" customHeight="false" outlineLevel="0" collapsed="false">
      <c r="A695" s="26"/>
      <c r="B695" s="27"/>
      <c r="C695" s="27"/>
      <c r="D695" s="28"/>
      <c r="E695" s="29" t="str">
        <f aca="false">IF(C695="","",IFERROR(IF(INDEX(Categorie!$B$6:$B$45,MATCH(C695,Categorie!$A$6:$A$45,0))="","Tipo?",INDEX(Categorie!$B$6:$B$45,MATCH(C695,Categorie!$A$6:$A$45,0))),"Categoria?"))</f>
        <v/>
      </c>
      <c r="F695" s="30" t="str">
        <f aca="false">IF(A695="","",IFERROR(MONTH(A695),"Data?"))</f>
        <v/>
      </c>
      <c r="G695" s="31" t="str">
        <f aca="false">IF(A695="","",IFERROR(YEAR(A695),"Data?"))</f>
        <v/>
      </c>
    </row>
    <row r="696" customFormat="false" ht="15" hidden="false" customHeight="false" outlineLevel="0" collapsed="false">
      <c r="A696" s="26"/>
      <c r="B696" s="27"/>
      <c r="C696" s="27"/>
      <c r="D696" s="28"/>
      <c r="E696" s="29" t="str">
        <f aca="false">IF(C696="","",IFERROR(IF(INDEX(Categorie!$B$6:$B$45,MATCH(C696,Categorie!$A$6:$A$45,0))="","Tipo?",INDEX(Categorie!$B$6:$B$45,MATCH(C696,Categorie!$A$6:$A$45,0))),"Categoria?"))</f>
        <v/>
      </c>
      <c r="F696" s="30" t="str">
        <f aca="false">IF(A696="","",IFERROR(MONTH(A696),"Data?"))</f>
        <v/>
      </c>
      <c r="G696" s="31" t="str">
        <f aca="false">IF(A696="","",IFERROR(YEAR(A696),"Data?"))</f>
        <v/>
      </c>
    </row>
    <row r="697" customFormat="false" ht="15" hidden="false" customHeight="false" outlineLevel="0" collapsed="false">
      <c r="A697" s="26"/>
      <c r="B697" s="27"/>
      <c r="C697" s="27"/>
      <c r="D697" s="28"/>
      <c r="E697" s="29" t="str">
        <f aca="false">IF(C697="","",IFERROR(IF(INDEX(Categorie!$B$6:$B$45,MATCH(C697,Categorie!$A$6:$A$45,0))="","Tipo?",INDEX(Categorie!$B$6:$B$45,MATCH(C697,Categorie!$A$6:$A$45,0))),"Categoria?"))</f>
        <v/>
      </c>
      <c r="F697" s="30" t="str">
        <f aca="false">IF(A697="","",IFERROR(MONTH(A697),"Data?"))</f>
        <v/>
      </c>
      <c r="G697" s="31" t="str">
        <f aca="false">IF(A697="","",IFERROR(YEAR(A697),"Data?"))</f>
        <v/>
      </c>
    </row>
    <row r="698" customFormat="false" ht="15" hidden="false" customHeight="false" outlineLevel="0" collapsed="false">
      <c r="A698" s="26"/>
      <c r="B698" s="27"/>
      <c r="C698" s="27"/>
      <c r="D698" s="28"/>
      <c r="E698" s="29" t="str">
        <f aca="false">IF(C698="","",IFERROR(IF(INDEX(Categorie!$B$6:$B$45,MATCH(C698,Categorie!$A$6:$A$45,0))="","Tipo?",INDEX(Categorie!$B$6:$B$45,MATCH(C698,Categorie!$A$6:$A$45,0))),"Categoria?"))</f>
        <v/>
      </c>
      <c r="F698" s="30" t="str">
        <f aca="false">IF(A698="","",IFERROR(MONTH(A698),"Data?"))</f>
        <v/>
      </c>
      <c r="G698" s="31" t="str">
        <f aca="false">IF(A698="","",IFERROR(YEAR(A698),"Data?"))</f>
        <v/>
      </c>
    </row>
    <row r="699" customFormat="false" ht="15" hidden="false" customHeight="false" outlineLevel="0" collapsed="false">
      <c r="A699" s="26"/>
      <c r="B699" s="27"/>
      <c r="C699" s="27"/>
      <c r="D699" s="28"/>
      <c r="E699" s="29" t="str">
        <f aca="false">IF(C699="","",IFERROR(IF(INDEX(Categorie!$B$6:$B$45,MATCH(C699,Categorie!$A$6:$A$45,0))="","Tipo?",INDEX(Categorie!$B$6:$B$45,MATCH(C699,Categorie!$A$6:$A$45,0))),"Categoria?"))</f>
        <v/>
      </c>
      <c r="F699" s="30" t="str">
        <f aca="false">IF(A699="","",IFERROR(MONTH(A699),"Data?"))</f>
        <v/>
      </c>
      <c r="G699" s="31" t="str">
        <f aca="false">IF(A699="","",IFERROR(YEAR(A699),"Data?"))</f>
        <v/>
      </c>
    </row>
    <row r="700" customFormat="false" ht="15" hidden="false" customHeight="false" outlineLevel="0" collapsed="false">
      <c r="A700" s="26"/>
      <c r="B700" s="27"/>
      <c r="C700" s="27"/>
      <c r="D700" s="28"/>
      <c r="E700" s="29" t="str">
        <f aca="false">IF(C700="","",IFERROR(IF(INDEX(Categorie!$B$6:$B$45,MATCH(C700,Categorie!$A$6:$A$45,0))="","Tipo?",INDEX(Categorie!$B$6:$B$45,MATCH(C700,Categorie!$A$6:$A$45,0))),"Categoria?"))</f>
        <v/>
      </c>
      <c r="F700" s="30" t="str">
        <f aca="false">IF(A700="","",IFERROR(MONTH(A700),"Data?"))</f>
        <v/>
      </c>
      <c r="G700" s="31" t="str">
        <f aca="false">IF(A700="","",IFERROR(YEAR(A700),"Data?"))</f>
        <v/>
      </c>
    </row>
    <row r="701" customFormat="false" ht="15" hidden="false" customHeight="false" outlineLevel="0" collapsed="false">
      <c r="A701" s="26"/>
      <c r="B701" s="27"/>
      <c r="C701" s="27"/>
      <c r="D701" s="28"/>
      <c r="E701" s="29" t="str">
        <f aca="false">IF(C701="","",IFERROR(IF(INDEX(Categorie!$B$6:$B$45,MATCH(C701,Categorie!$A$6:$A$45,0))="","Tipo?",INDEX(Categorie!$B$6:$B$45,MATCH(C701,Categorie!$A$6:$A$45,0))),"Categoria?"))</f>
        <v/>
      </c>
      <c r="F701" s="30" t="str">
        <f aca="false">IF(A701="","",IFERROR(MONTH(A701),"Data?"))</f>
        <v/>
      </c>
      <c r="G701" s="31" t="str">
        <f aca="false">IF(A701="","",IFERROR(YEAR(A701),"Data?"))</f>
        <v/>
      </c>
    </row>
    <row r="702" customFormat="false" ht="15" hidden="false" customHeight="false" outlineLevel="0" collapsed="false">
      <c r="A702" s="26"/>
      <c r="B702" s="27"/>
      <c r="C702" s="27"/>
      <c r="D702" s="28"/>
      <c r="E702" s="29" t="str">
        <f aca="false">IF(C702="","",IFERROR(IF(INDEX(Categorie!$B$6:$B$45,MATCH(C702,Categorie!$A$6:$A$45,0))="","Tipo?",INDEX(Categorie!$B$6:$B$45,MATCH(C702,Categorie!$A$6:$A$45,0))),"Categoria?"))</f>
        <v/>
      </c>
      <c r="F702" s="30" t="str">
        <f aca="false">IF(A702="","",IFERROR(MONTH(A702),"Data?"))</f>
        <v/>
      </c>
      <c r="G702" s="31" t="str">
        <f aca="false">IF(A702="","",IFERROR(YEAR(A702),"Data?"))</f>
        <v/>
      </c>
    </row>
    <row r="703" customFormat="false" ht="15" hidden="false" customHeight="false" outlineLevel="0" collapsed="false">
      <c r="A703" s="26"/>
      <c r="B703" s="27"/>
      <c r="C703" s="27"/>
      <c r="D703" s="28"/>
      <c r="E703" s="29" t="str">
        <f aca="false">IF(C703="","",IFERROR(IF(INDEX(Categorie!$B$6:$B$45,MATCH(C703,Categorie!$A$6:$A$45,0))="","Tipo?",INDEX(Categorie!$B$6:$B$45,MATCH(C703,Categorie!$A$6:$A$45,0))),"Categoria?"))</f>
        <v/>
      </c>
      <c r="F703" s="30" t="str">
        <f aca="false">IF(A703="","",IFERROR(MONTH(A703),"Data?"))</f>
        <v/>
      </c>
      <c r="G703" s="31" t="str">
        <f aca="false">IF(A703="","",IFERROR(YEAR(A703),"Data?"))</f>
        <v/>
      </c>
    </row>
    <row r="704" customFormat="false" ht="15" hidden="false" customHeight="false" outlineLevel="0" collapsed="false">
      <c r="A704" s="26"/>
      <c r="B704" s="27"/>
      <c r="C704" s="27"/>
      <c r="D704" s="28"/>
      <c r="E704" s="29" t="str">
        <f aca="false">IF(C704="","",IFERROR(IF(INDEX(Categorie!$B$6:$B$45,MATCH(C704,Categorie!$A$6:$A$45,0))="","Tipo?",INDEX(Categorie!$B$6:$B$45,MATCH(C704,Categorie!$A$6:$A$45,0))),"Categoria?"))</f>
        <v/>
      </c>
      <c r="F704" s="30" t="str">
        <f aca="false">IF(A704="","",IFERROR(MONTH(A704),"Data?"))</f>
        <v/>
      </c>
      <c r="G704" s="31" t="str">
        <f aca="false">IF(A704="","",IFERROR(YEAR(A704),"Data?"))</f>
        <v/>
      </c>
    </row>
    <row r="705" customFormat="false" ht="15" hidden="false" customHeight="false" outlineLevel="0" collapsed="false">
      <c r="A705" s="26"/>
      <c r="B705" s="27"/>
      <c r="C705" s="27"/>
      <c r="D705" s="28"/>
      <c r="E705" s="29" t="str">
        <f aca="false">IF(C705="","",IFERROR(IF(INDEX(Categorie!$B$6:$B$45,MATCH(C705,Categorie!$A$6:$A$45,0))="","Tipo?",INDEX(Categorie!$B$6:$B$45,MATCH(C705,Categorie!$A$6:$A$45,0))),"Categoria?"))</f>
        <v/>
      </c>
      <c r="F705" s="30" t="str">
        <f aca="false">IF(A705="","",IFERROR(MONTH(A705),"Data?"))</f>
        <v/>
      </c>
      <c r="G705" s="31" t="str">
        <f aca="false">IF(A705="","",IFERROR(YEAR(A705),"Data?"))</f>
        <v/>
      </c>
    </row>
    <row r="706" customFormat="false" ht="15" hidden="false" customHeight="false" outlineLevel="0" collapsed="false">
      <c r="A706" s="26"/>
      <c r="B706" s="27"/>
      <c r="C706" s="27"/>
      <c r="D706" s="28"/>
      <c r="E706" s="29" t="str">
        <f aca="false">IF(C706="","",IFERROR(IF(INDEX(Categorie!$B$6:$B$45,MATCH(C706,Categorie!$A$6:$A$45,0))="","Tipo?",INDEX(Categorie!$B$6:$B$45,MATCH(C706,Categorie!$A$6:$A$45,0))),"Categoria?"))</f>
        <v/>
      </c>
      <c r="F706" s="30" t="str">
        <f aca="false">IF(A706="","",IFERROR(MONTH(A706),"Data?"))</f>
        <v/>
      </c>
      <c r="G706" s="31" t="str">
        <f aca="false">IF(A706="","",IFERROR(YEAR(A706),"Data?"))</f>
        <v/>
      </c>
    </row>
    <row r="707" customFormat="false" ht="15" hidden="false" customHeight="false" outlineLevel="0" collapsed="false">
      <c r="A707" s="26"/>
      <c r="B707" s="27"/>
      <c r="C707" s="27"/>
      <c r="D707" s="28"/>
      <c r="E707" s="29" t="str">
        <f aca="false">IF(C707="","",IFERROR(IF(INDEX(Categorie!$B$6:$B$45,MATCH(C707,Categorie!$A$6:$A$45,0))="","Tipo?",INDEX(Categorie!$B$6:$B$45,MATCH(C707,Categorie!$A$6:$A$45,0))),"Categoria?"))</f>
        <v/>
      </c>
      <c r="F707" s="30" t="str">
        <f aca="false">IF(A707="","",IFERROR(MONTH(A707),"Data?"))</f>
        <v/>
      </c>
      <c r="G707" s="31" t="str">
        <f aca="false">IF(A707="","",IFERROR(YEAR(A707),"Data?"))</f>
        <v/>
      </c>
    </row>
    <row r="708" customFormat="false" ht="15" hidden="false" customHeight="false" outlineLevel="0" collapsed="false">
      <c r="A708" s="26"/>
      <c r="B708" s="27"/>
      <c r="C708" s="27"/>
      <c r="D708" s="28"/>
      <c r="E708" s="29" t="str">
        <f aca="false">IF(C708="","",IFERROR(IF(INDEX(Categorie!$B$6:$B$45,MATCH(C708,Categorie!$A$6:$A$45,0))="","Tipo?",INDEX(Categorie!$B$6:$B$45,MATCH(C708,Categorie!$A$6:$A$45,0))),"Categoria?"))</f>
        <v/>
      </c>
      <c r="F708" s="30" t="str">
        <f aca="false">IF(A708="","",IFERROR(MONTH(A708),"Data?"))</f>
        <v/>
      </c>
      <c r="G708" s="31" t="str">
        <f aca="false">IF(A708="","",IFERROR(YEAR(A708),"Data?"))</f>
        <v/>
      </c>
    </row>
    <row r="709" customFormat="false" ht="15" hidden="false" customHeight="false" outlineLevel="0" collapsed="false">
      <c r="A709" s="26"/>
      <c r="B709" s="27"/>
      <c r="C709" s="27"/>
      <c r="D709" s="28"/>
      <c r="E709" s="29" t="str">
        <f aca="false">IF(C709="","",IFERROR(IF(INDEX(Categorie!$B$6:$B$45,MATCH(C709,Categorie!$A$6:$A$45,0))="","Tipo?",INDEX(Categorie!$B$6:$B$45,MATCH(C709,Categorie!$A$6:$A$45,0))),"Categoria?"))</f>
        <v/>
      </c>
      <c r="F709" s="30" t="str">
        <f aca="false">IF(A709="","",IFERROR(MONTH(A709),"Data?"))</f>
        <v/>
      </c>
      <c r="G709" s="31" t="str">
        <f aca="false">IF(A709="","",IFERROR(YEAR(A709),"Data?"))</f>
        <v/>
      </c>
    </row>
    <row r="710" customFormat="false" ht="15" hidden="false" customHeight="false" outlineLevel="0" collapsed="false">
      <c r="A710" s="26"/>
      <c r="B710" s="27"/>
      <c r="C710" s="27"/>
      <c r="D710" s="28"/>
      <c r="E710" s="29" t="str">
        <f aca="false">IF(C710="","",IFERROR(IF(INDEX(Categorie!$B$6:$B$45,MATCH(C710,Categorie!$A$6:$A$45,0))="","Tipo?",INDEX(Categorie!$B$6:$B$45,MATCH(C710,Categorie!$A$6:$A$45,0))),"Categoria?"))</f>
        <v/>
      </c>
      <c r="F710" s="30" t="str">
        <f aca="false">IF(A710="","",IFERROR(MONTH(A710),"Data?"))</f>
        <v/>
      </c>
      <c r="G710" s="31" t="str">
        <f aca="false">IF(A710="","",IFERROR(YEAR(A710),"Data?"))</f>
        <v/>
      </c>
    </row>
    <row r="711" customFormat="false" ht="15" hidden="false" customHeight="false" outlineLevel="0" collapsed="false">
      <c r="A711" s="26"/>
      <c r="B711" s="27"/>
      <c r="C711" s="27"/>
      <c r="D711" s="28"/>
      <c r="E711" s="29" t="str">
        <f aca="false">IF(C711="","",IFERROR(IF(INDEX(Categorie!$B$6:$B$45,MATCH(C711,Categorie!$A$6:$A$45,0))="","Tipo?",INDEX(Categorie!$B$6:$B$45,MATCH(C711,Categorie!$A$6:$A$45,0))),"Categoria?"))</f>
        <v/>
      </c>
      <c r="F711" s="30" t="str">
        <f aca="false">IF(A711="","",IFERROR(MONTH(A711),"Data?"))</f>
        <v/>
      </c>
      <c r="G711" s="31" t="str">
        <f aca="false">IF(A711="","",IFERROR(YEAR(A711),"Data?"))</f>
        <v/>
      </c>
    </row>
    <row r="712" customFormat="false" ht="15" hidden="false" customHeight="false" outlineLevel="0" collapsed="false">
      <c r="A712" s="26"/>
      <c r="B712" s="27"/>
      <c r="C712" s="27"/>
      <c r="D712" s="28"/>
      <c r="E712" s="29" t="str">
        <f aca="false">IF(C712="","",IFERROR(IF(INDEX(Categorie!$B$6:$B$45,MATCH(C712,Categorie!$A$6:$A$45,0))="","Tipo?",INDEX(Categorie!$B$6:$B$45,MATCH(C712,Categorie!$A$6:$A$45,0))),"Categoria?"))</f>
        <v/>
      </c>
      <c r="F712" s="30" t="str">
        <f aca="false">IF(A712="","",IFERROR(MONTH(A712),"Data?"))</f>
        <v/>
      </c>
      <c r="G712" s="31" t="str">
        <f aca="false">IF(A712="","",IFERROR(YEAR(A712),"Data?"))</f>
        <v/>
      </c>
    </row>
    <row r="713" customFormat="false" ht="15" hidden="false" customHeight="false" outlineLevel="0" collapsed="false">
      <c r="A713" s="26"/>
      <c r="B713" s="27"/>
      <c r="C713" s="27"/>
      <c r="D713" s="28"/>
      <c r="E713" s="29" t="str">
        <f aca="false">IF(C713="","",IFERROR(IF(INDEX(Categorie!$B$6:$B$45,MATCH(C713,Categorie!$A$6:$A$45,0))="","Tipo?",INDEX(Categorie!$B$6:$B$45,MATCH(C713,Categorie!$A$6:$A$45,0))),"Categoria?"))</f>
        <v/>
      </c>
      <c r="F713" s="30" t="str">
        <f aca="false">IF(A713="","",IFERROR(MONTH(A713),"Data?"))</f>
        <v/>
      </c>
      <c r="G713" s="31" t="str">
        <f aca="false">IF(A713="","",IFERROR(YEAR(A713),"Data?"))</f>
        <v/>
      </c>
    </row>
    <row r="714" customFormat="false" ht="15" hidden="false" customHeight="false" outlineLevel="0" collapsed="false">
      <c r="A714" s="26"/>
      <c r="B714" s="27"/>
      <c r="C714" s="27"/>
      <c r="D714" s="28"/>
      <c r="E714" s="29" t="str">
        <f aca="false">IF(C714="","",IFERROR(IF(INDEX(Categorie!$B$6:$B$45,MATCH(C714,Categorie!$A$6:$A$45,0))="","Tipo?",INDEX(Categorie!$B$6:$B$45,MATCH(C714,Categorie!$A$6:$A$45,0))),"Categoria?"))</f>
        <v/>
      </c>
      <c r="F714" s="30" t="str">
        <f aca="false">IF(A714="","",IFERROR(MONTH(A714),"Data?"))</f>
        <v/>
      </c>
      <c r="G714" s="31" t="str">
        <f aca="false">IF(A714="","",IFERROR(YEAR(A714),"Data?"))</f>
        <v/>
      </c>
    </row>
    <row r="715" customFormat="false" ht="15" hidden="false" customHeight="false" outlineLevel="0" collapsed="false">
      <c r="A715" s="26"/>
      <c r="B715" s="27"/>
      <c r="C715" s="27"/>
      <c r="D715" s="28"/>
      <c r="E715" s="29" t="str">
        <f aca="false">IF(C715="","",IFERROR(IF(INDEX(Categorie!$B$6:$B$45,MATCH(C715,Categorie!$A$6:$A$45,0))="","Tipo?",INDEX(Categorie!$B$6:$B$45,MATCH(C715,Categorie!$A$6:$A$45,0))),"Categoria?"))</f>
        <v/>
      </c>
      <c r="F715" s="30" t="str">
        <f aca="false">IF(A715="","",IFERROR(MONTH(A715),"Data?"))</f>
        <v/>
      </c>
      <c r="G715" s="31" t="str">
        <f aca="false">IF(A715="","",IFERROR(YEAR(A715),"Data?"))</f>
        <v/>
      </c>
    </row>
    <row r="716" customFormat="false" ht="15" hidden="false" customHeight="false" outlineLevel="0" collapsed="false">
      <c r="A716" s="26"/>
      <c r="B716" s="27"/>
      <c r="C716" s="27"/>
      <c r="D716" s="28"/>
      <c r="E716" s="29" t="str">
        <f aca="false">IF(C716="","",IFERROR(IF(INDEX(Categorie!$B$6:$B$45,MATCH(C716,Categorie!$A$6:$A$45,0))="","Tipo?",INDEX(Categorie!$B$6:$B$45,MATCH(C716,Categorie!$A$6:$A$45,0))),"Categoria?"))</f>
        <v/>
      </c>
      <c r="F716" s="30" t="str">
        <f aca="false">IF(A716="","",IFERROR(MONTH(A716),"Data?"))</f>
        <v/>
      </c>
      <c r="G716" s="31" t="str">
        <f aca="false">IF(A716="","",IFERROR(YEAR(A716),"Data?"))</f>
        <v/>
      </c>
    </row>
    <row r="717" customFormat="false" ht="15" hidden="false" customHeight="false" outlineLevel="0" collapsed="false">
      <c r="A717" s="26"/>
      <c r="B717" s="27"/>
      <c r="C717" s="27"/>
      <c r="D717" s="28"/>
      <c r="E717" s="29" t="str">
        <f aca="false">IF(C717="","",IFERROR(IF(INDEX(Categorie!$B$6:$B$45,MATCH(C717,Categorie!$A$6:$A$45,0))="","Tipo?",INDEX(Categorie!$B$6:$B$45,MATCH(C717,Categorie!$A$6:$A$45,0))),"Categoria?"))</f>
        <v/>
      </c>
      <c r="F717" s="30" t="str">
        <f aca="false">IF(A717="","",IFERROR(MONTH(A717),"Data?"))</f>
        <v/>
      </c>
      <c r="G717" s="31" t="str">
        <f aca="false">IF(A717="","",IFERROR(YEAR(A717),"Data?"))</f>
        <v/>
      </c>
    </row>
    <row r="718" customFormat="false" ht="15" hidden="false" customHeight="false" outlineLevel="0" collapsed="false">
      <c r="A718" s="26"/>
      <c r="B718" s="27"/>
      <c r="C718" s="27"/>
      <c r="D718" s="28"/>
      <c r="E718" s="29" t="str">
        <f aca="false">IF(C718="","",IFERROR(IF(INDEX(Categorie!$B$6:$B$45,MATCH(C718,Categorie!$A$6:$A$45,0))="","Tipo?",INDEX(Categorie!$B$6:$B$45,MATCH(C718,Categorie!$A$6:$A$45,0))),"Categoria?"))</f>
        <v/>
      </c>
      <c r="F718" s="30" t="str">
        <f aca="false">IF(A718="","",IFERROR(MONTH(A718),"Data?"))</f>
        <v/>
      </c>
      <c r="G718" s="31" t="str">
        <f aca="false">IF(A718="","",IFERROR(YEAR(A718),"Data?"))</f>
        <v/>
      </c>
    </row>
    <row r="719" customFormat="false" ht="15" hidden="false" customHeight="false" outlineLevel="0" collapsed="false">
      <c r="A719" s="26"/>
      <c r="B719" s="27"/>
      <c r="C719" s="27"/>
      <c r="D719" s="28"/>
      <c r="E719" s="29" t="str">
        <f aca="false">IF(C719="","",IFERROR(IF(INDEX(Categorie!$B$6:$B$45,MATCH(C719,Categorie!$A$6:$A$45,0))="","Tipo?",INDEX(Categorie!$B$6:$B$45,MATCH(C719,Categorie!$A$6:$A$45,0))),"Categoria?"))</f>
        <v/>
      </c>
      <c r="F719" s="30" t="str">
        <f aca="false">IF(A719="","",IFERROR(MONTH(A719),"Data?"))</f>
        <v/>
      </c>
      <c r="G719" s="31" t="str">
        <f aca="false">IF(A719="","",IFERROR(YEAR(A719),"Data?"))</f>
        <v/>
      </c>
    </row>
    <row r="720" customFormat="false" ht="15" hidden="false" customHeight="false" outlineLevel="0" collapsed="false">
      <c r="A720" s="26"/>
      <c r="B720" s="27"/>
      <c r="C720" s="27"/>
      <c r="D720" s="28"/>
      <c r="E720" s="29" t="str">
        <f aca="false">IF(C720="","",IFERROR(IF(INDEX(Categorie!$B$6:$B$45,MATCH(C720,Categorie!$A$6:$A$45,0))="","Tipo?",INDEX(Categorie!$B$6:$B$45,MATCH(C720,Categorie!$A$6:$A$45,0))),"Categoria?"))</f>
        <v/>
      </c>
      <c r="F720" s="30" t="str">
        <f aca="false">IF(A720="","",IFERROR(MONTH(A720),"Data?"))</f>
        <v/>
      </c>
      <c r="G720" s="31" t="str">
        <f aca="false">IF(A720="","",IFERROR(YEAR(A720),"Data?"))</f>
        <v/>
      </c>
    </row>
    <row r="721" customFormat="false" ht="15" hidden="false" customHeight="false" outlineLevel="0" collapsed="false">
      <c r="A721" s="26"/>
      <c r="B721" s="27"/>
      <c r="C721" s="27"/>
      <c r="D721" s="28"/>
      <c r="E721" s="29" t="str">
        <f aca="false">IF(C721="","",IFERROR(IF(INDEX(Categorie!$B$6:$B$45,MATCH(C721,Categorie!$A$6:$A$45,0))="","Tipo?",INDEX(Categorie!$B$6:$B$45,MATCH(C721,Categorie!$A$6:$A$45,0))),"Categoria?"))</f>
        <v/>
      </c>
      <c r="F721" s="30" t="str">
        <f aca="false">IF(A721="","",IFERROR(MONTH(A721),"Data?"))</f>
        <v/>
      </c>
      <c r="G721" s="31" t="str">
        <f aca="false">IF(A721="","",IFERROR(YEAR(A721),"Data?"))</f>
        <v/>
      </c>
    </row>
    <row r="722" customFormat="false" ht="15" hidden="false" customHeight="false" outlineLevel="0" collapsed="false">
      <c r="A722" s="26"/>
      <c r="B722" s="27"/>
      <c r="C722" s="27"/>
      <c r="D722" s="28"/>
      <c r="E722" s="29" t="str">
        <f aca="false">IF(C722="","",IFERROR(IF(INDEX(Categorie!$B$6:$B$45,MATCH(C722,Categorie!$A$6:$A$45,0))="","Tipo?",INDEX(Categorie!$B$6:$B$45,MATCH(C722,Categorie!$A$6:$A$45,0))),"Categoria?"))</f>
        <v/>
      </c>
      <c r="F722" s="30" t="str">
        <f aca="false">IF(A722="","",IFERROR(MONTH(A722),"Data?"))</f>
        <v/>
      </c>
      <c r="G722" s="31" t="str">
        <f aca="false">IF(A722="","",IFERROR(YEAR(A722),"Data?"))</f>
        <v/>
      </c>
    </row>
    <row r="723" customFormat="false" ht="15" hidden="false" customHeight="false" outlineLevel="0" collapsed="false">
      <c r="A723" s="26"/>
      <c r="B723" s="27"/>
      <c r="C723" s="27"/>
      <c r="D723" s="28"/>
      <c r="E723" s="29" t="str">
        <f aca="false">IF(C723="","",IFERROR(IF(INDEX(Categorie!$B$6:$B$45,MATCH(C723,Categorie!$A$6:$A$45,0))="","Tipo?",INDEX(Categorie!$B$6:$B$45,MATCH(C723,Categorie!$A$6:$A$45,0))),"Categoria?"))</f>
        <v/>
      </c>
      <c r="F723" s="30" t="str">
        <f aca="false">IF(A723="","",IFERROR(MONTH(A723),"Data?"))</f>
        <v/>
      </c>
      <c r="G723" s="31" t="str">
        <f aca="false">IF(A723="","",IFERROR(YEAR(A723),"Data?"))</f>
        <v/>
      </c>
    </row>
    <row r="724" customFormat="false" ht="15" hidden="false" customHeight="false" outlineLevel="0" collapsed="false">
      <c r="A724" s="26"/>
      <c r="B724" s="27"/>
      <c r="C724" s="27"/>
      <c r="D724" s="28"/>
      <c r="E724" s="29" t="str">
        <f aca="false">IF(C724="","",IFERROR(IF(INDEX(Categorie!$B$6:$B$45,MATCH(C724,Categorie!$A$6:$A$45,0))="","Tipo?",INDEX(Categorie!$B$6:$B$45,MATCH(C724,Categorie!$A$6:$A$45,0))),"Categoria?"))</f>
        <v/>
      </c>
      <c r="F724" s="30" t="str">
        <f aca="false">IF(A724="","",IFERROR(MONTH(A724),"Data?"))</f>
        <v/>
      </c>
      <c r="G724" s="31" t="str">
        <f aca="false">IF(A724="","",IFERROR(YEAR(A724),"Data?"))</f>
        <v/>
      </c>
    </row>
    <row r="725" customFormat="false" ht="15" hidden="false" customHeight="false" outlineLevel="0" collapsed="false">
      <c r="A725" s="26"/>
      <c r="B725" s="27"/>
      <c r="C725" s="27"/>
      <c r="D725" s="28"/>
      <c r="E725" s="29" t="str">
        <f aca="false">IF(C725="","",IFERROR(IF(INDEX(Categorie!$B$6:$B$45,MATCH(C725,Categorie!$A$6:$A$45,0))="","Tipo?",INDEX(Categorie!$B$6:$B$45,MATCH(C725,Categorie!$A$6:$A$45,0))),"Categoria?"))</f>
        <v/>
      </c>
      <c r="F725" s="30" t="str">
        <f aca="false">IF(A725="","",IFERROR(MONTH(A725),"Data?"))</f>
        <v/>
      </c>
      <c r="G725" s="31" t="str">
        <f aca="false">IF(A725="","",IFERROR(YEAR(A725),"Data?"))</f>
        <v/>
      </c>
    </row>
    <row r="726" customFormat="false" ht="15" hidden="false" customHeight="false" outlineLevel="0" collapsed="false">
      <c r="A726" s="26"/>
      <c r="B726" s="27"/>
      <c r="C726" s="27"/>
      <c r="D726" s="28"/>
      <c r="E726" s="29" t="str">
        <f aca="false">IF(C726="","",IFERROR(IF(INDEX(Categorie!$B$6:$B$45,MATCH(C726,Categorie!$A$6:$A$45,0))="","Tipo?",INDEX(Categorie!$B$6:$B$45,MATCH(C726,Categorie!$A$6:$A$45,0))),"Categoria?"))</f>
        <v/>
      </c>
      <c r="F726" s="30" t="str">
        <f aca="false">IF(A726="","",IFERROR(MONTH(A726),"Data?"))</f>
        <v/>
      </c>
      <c r="G726" s="31" t="str">
        <f aca="false">IF(A726="","",IFERROR(YEAR(A726),"Data?"))</f>
        <v/>
      </c>
    </row>
    <row r="727" customFormat="false" ht="15" hidden="false" customHeight="false" outlineLevel="0" collapsed="false">
      <c r="A727" s="26"/>
      <c r="B727" s="27"/>
      <c r="C727" s="27"/>
      <c r="D727" s="28"/>
      <c r="E727" s="29" t="str">
        <f aca="false">IF(C727="","",IFERROR(IF(INDEX(Categorie!$B$6:$B$45,MATCH(C727,Categorie!$A$6:$A$45,0))="","Tipo?",INDEX(Categorie!$B$6:$B$45,MATCH(C727,Categorie!$A$6:$A$45,0))),"Categoria?"))</f>
        <v/>
      </c>
      <c r="F727" s="30" t="str">
        <f aca="false">IF(A727="","",IFERROR(MONTH(A727),"Data?"))</f>
        <v/>
      </c>
      <c r="G727" s="31" t="str">
        <f aca="false">IF(A727="","",IFERROR(YEAR(A727),"Data?"))</f>
        <v/>
      </c>
    </row>
    <row r="728" customFormat="false" ht="15" hidden="false" customHeight="false" outlineLevel="0" collapsed="false">
      <c r="A728" s="26"/>
      <c r="B728" s="27"/>
      <c r="C728" s="27"/>
      <c r="D728" s="28"/>
      <c r="E728" s="29" t="str">
        <f aca="false">IF(C728="","",IFERROR(IF(INDEX(Categorie!$B$6:$B$45,MATCH(C728,Categorie!$A$6:$A$45,0))="","Tipo?",INDEX(Categorie!$B$6:$B$45,MATCH(C728,Categorie!$A$6:$A$45,0))),"Categoria?"))</f>
        <v/>
      </c>
      <c r="F728" s="30" t="str">
        <f aca="false">IF(A728="","",IFERROR(MONTH(A728),"Data?"))</f>
        <v/>
      </c>
      <c r="G728" s="31" t="str">
        <f aca="false">IF(A728="","",IFERROR(YEAR(A728),"Data?"))</f>
        <v/>
      </c>
    </row>
    <row r="729" customFormat="false" ht="15" hidden="false" customHeight="false" outlineLevel="0" collapsed="false">
      <c r="A729" s="26"/>
      <c r="B729" s="27"/>
      <c r="C729" s="27"/>
      <c r="D729" s="28"/>
      <c r="E729" s="29" t="str">
        <f aca="false">IF(C729="","",IFERROR(IF(INDEX(Categorie!$B$6:$B$45,MATCH(C729,Categorie!$A$6:$A$45,0))="","Tipo?",INDEX(Categorie!$B$6:$B$45,MATCH(C729,Categorie!$A$6:$A$45,0))),"Categoria?"))</f>
        <v/>
      </c>
      <c r="F729" s="30" t="str">
        <f aca="false">IF(A729="","",IFERROR(MONTH(A729),"Data?"))</f>
        <v/>
      </c>
      <c r="G729" s="31" t="str">
        <f aca="false">IF(A729="","",IFERROR(YEAR(A729),"Data?"))</f>
        <v/>
      </c>
    </row>
    <row r="730" customFormat="false" ht="15" hidden="false" customHeight="false" outlineLevel="0" collapsed="false">
      <c r="A730" s="26"/>
      <c r="B730" s="27"/>
      <c r="C730" s="27"/>
      <c r="D730" s="28"/>
      <c r="E730" s="29" t="str">
        <f aca="false">IF(C730="","",IFERROR(IF(INDEX(Categorie!$B$6:$B$45,MATCH(C730,Categorie!$A$6:$A$45,0))="","Tipo?",INDEX(Categorie!$B$6:$B$45,MATCH(C730,Categorie!$A$6:$A$45,0))),"Categoria?"))</f>
        <v/>
      </c>
      <c r="F730" s="30" t="str">
        <f aca="false">IF(A730="","",IFERROR(MONTH(A730),"Data?"))</f>
        <v/>
      </c>
      <c r="G730" s="31" t="str">
        <f aca="false">IF(A730="","",IFERROR(YEAR(A730),"Data?"))</f>
        <v/>
      </c>
    </row>
    <row r="731" customFormat="false" ht="15" hidden="false" customHeight="false" outlineLevel="0" collapsed="false">
      <c r="A731" s="26"/>
      <c r="B731" s="27"/>
      <c r="C731" s="27"/>
      <c r="D731" s="28"/>
      <c r="E731" s="29" t="str">
        <f aca="false">IF(C731="","",IFERROR(IF(INDEX(Categorie!$B$6:$B$45,MATCH(C731,Categorie!$A$6:$A$45,0))="","Tipo?",INDEX(Categorie!$B$6:$B$45,MATCH(C731,Categorie!$A$6:$A$45,0))),"Categoria?"))</f>
        <v/>
      </c>
      <c r="F731" s="30" t="str">
        <f aca="false">IF(A731="","",IFERROR(MONTH(A731),"Data?"))</f>
        <v/>
      </c>
      <c r="G731" s="31" t="str">
        <f aca="false">IF(A731="","",IFERROR(YEAR(A731),"Data?"))</f>
        <v/>
      </c>
    </row>
    <row r="732" customFormat="false" ht="15" hidden="false" customHeight="false" outlineLevel="0" collapsed="false">
      <c r="A732" s="26"/>
      <c r="B732" s="27"/>
      <c r="C732" s="27"/>
      <c r="D732" s="28"/>
      <c r="E732" s="29" t="str">
        <f aca="false">IF(C732="","",IFERROR(IF(INDEX(Categorie!$B$6:$B$45,MATCH(C732,Categorie!$A$6:$A$45,0))="","Tipo?",INDEX(Categorie!$B$6:$B$45,MATCH(C732,Categorie!$A$6:$A$45,0))),"Categoria?"))</f>
        <v/>
      </c>
      <c r="F732" s="30" t="str">
        <f aca="false">IF(A732="","",IFERROR(MONTH(A732),"Data?"))</f>
        <v/>
      </c>
      <c r="G732" s="31" t="str">
        <f aca="false">IF(A732="","",IFERROR(YEAR(A732),"Data?"))</f>
        <v/>
      </c>
    </row>
    <row r="733" customFormat="false" ht="15" hidden="false" customHeight="false" outlineLevel="0" collapsed="false">
      <c r="A733" s="26"/>
      <c r="B733" s="27"/>
      <c r="C733" s="27"/>
      <c r="D733" s="28"/>
      <c r="E733" s="29" t="str">
        <f aca="false">IF(C733="","",IFERROR(IF(INDEX(Categorie!$B$6:$B$45,MATCH(C733,Categorie!$A$6:$A$45,0))="","Tipo?",INDEX(Categorie!$B$6:$B$45,MATCH(C733,Categorie!$A$6:$A$45,0))),"Categoria?"))</f>
        <v/>
      </c>
      <c r="F733" s="30" t="str">
        <f aca="false">IF(A733="","",IFERROR(MONTH(A733),"Data?"))</f>
        <v/>
      </c>
      <c r="G733" s="31" t="str">
        <f aca="false">IF(A733="","",IFERROR(YEAR(A733),"Data?"))</f>
        <v/>
      </c>
    </row>
    <row r="734" customFormat="false" ht="15" hidden="false" customHeight="false" outlineLevel="0" collapsed="false">
      <c r="A734" s="26"/>
      <c r="B734" s="27"/>
      <c r="C734" s="27"/>
      <c r="D734" s="28"/>
      <c r="E734" s="29" t="str">
        <f aca="false">IF(C734="","",IFERROR(IF(INDEX(Categorie!$B$6:$B$45,MATCH(C734,Categorie!$A$6:$A$45,0))="","Tipo?",INDEX(Categorie!$B$6:$B$45,MATCH(C734,Categorie!$A$6:$A$45,0))),"Categoria?"))</f>
        <v/>
      </c>
      <c r="F734" s="30" t="str">
        <f aca="false">IF(A734="","",IFERROR(MONTH(A734),"Data?"))</f>
        <v/>
      </c>
      <c r="G734" s="31" t="str">
        <f aca="false">IF(A734="","",IFERROR(YEAR(A734),"Data?"))</f>
        <v/>
      </c>
    </row>
    <row r="735" customFormat="false" ht="15" hidden="false" customHeight="false" outlineLevel="0" collapsed="false">
      <c r="A735" s="26"/>
      <c r="B735" s="27"/>
      <c r="C735" s="27"/>
      <c r="D735" s="28"/>
      <c r="E735" s="29" t="str">
        <f aca="false">IF(C735="","",IFERROR(IF(INDEX(Categorie!$B$6:$B$45,MATCH(C735,Categorie!$A$6:$A$45,0))="","Tipo?",INDEX(Categorie!$B$6:$B$45,MATCH(C735,Categorie!$A$6:$A$45,0))),"Categoria?"))</f>
        <v/>
      </c>
      <c r="F735" s="30" t="str">
        <f aca="false">IF(A735="","",IFERROR(MONTH(A735),"Data?"))</f>
        <v/>
      </c>
      <c r="G735" s="31" t="str">
        <f aca="false">IF(A735="","",IFERROR(YEAR(A735),"Data?"))</f>
        <v/>
      </c>
    </row>
    <row r="736" customFormat="false" ht="15" hidden="false" customHeight="false" outlineLevel="0" collapsed="false">
      <c r="A736" s="26"/>
      <c r="B736" s="27"/>
      <c r="C736" s="27"/>
      <c r="D736" s="28"/>
      <c r="E736" s="29" t="str">
        <f aca="false">IF(C736="","",IFERROR(IF(INDEX(Categorie!$B$6:$B$45,MATCH(C736,Categorie!$A$6:$A$45,0))="","Tipo?",INDEX(Categorie!$B$6:$B$45,MATCH(C736,Categorie!$A$6:$A$45,0))),"Categoria?"))</f>
        <v/>
      </c>
      <c r="F736" s="30" t="str">
        <f aca="false">IF(A736="","",IFERROR(MONTH(A736),"Data?"))</f>
        <v/>
      </c>
      <c r="G736" s="31" t="str">
        <f aca="false">IF(A736="","",IFERROR(YEAR(A736),"Data?"))</f>
        <v/>
      </c>
    </row>
    <row r="737" customFormat="false" ht="15" hidden="false" customHeight="false" outlineLevel="0" collapsed="false">
      <c r="A737" s="26"/>
      <c r="B737" s="27"/>
      <c r="C737" s="27"/>
      <c r="D737" s="28"/>
      <c r="E737" s="29" t="str">
        <f aca="false">IF(C737="","",IFERROR(IF(INDEX(Categorie!$B$6:$B$45,MATCH(C737,Categorie!$A$6:$A$45,0))="","Tipo?",INDEX(Categorie!$B$6:$B$45,MATCH(C737,Categorie!$A$6:$A$45,0))),"Categoria?"))</f>
        <v/>
      </c>
      <c r="F737" s="30" t="str">
        <f aca="false">IF(A737="","",IFERROR(MONTH(A737),"Data?"))</f>
        <v/>
      </c>
      <c r="G737" s="31" t="str">
        <f aca="false">IF(A737="","",IFERROR(YEAR(A737),"Data?"))</f>
        <v/>
      </c>
    </row>
    <row r="738" customFormat="false" ht="15" hidden="false" customHeight="false" outlineLevel="0" collapsed="false">
      <c r="A738" s="26"/>
      <c r="B738" s="27"/>
      <c r="C738" s="27"/>
      <c r="D738" s="28"/>
      <c r="E738" s="29" t="str">
        <f aca="false">IF(C738="","",IFERROR(IF(INDEX(Categorie!$B$6:$B$45,MATCH(C738,Categorie!$A$6:$A$45,0))="","Tipo?",INDEX(Categorie!$B$6:$B$45,MATCH(C738,Categorie!$A$6:$A$45,0))),"Categoria?"))</f>
        <v/>
      </c>
      <c r="F738" s="30" t="str">
        <f aca="false">IF(A738="","",IFERROR(MONTH(A738),"Data?"))</f>
        <v/>
      </c>
      <c r="G738" s="31" t="str">
        <f aca="false">IF(A738="","",IFERROR(YEAR(A738),"Data?"))</f>
        <v/>
      </c>
    </row>
    <row r="739" customFormat="false" ht="15" hidden="false" customHeight="false" outlineLevel="0" collapsed="false">
      <c r="A739" s="26"/>
      <c r="B739" s="27"/>
      <c r="C739" s="27"/>
      <c r="D739" s="28"/>
      <c r="E739" s="29" t="str">
        <f aca="false">IF(C739="","",IFERROR(IF(INDEX(Categorie!$B$6:$B$45,MATCH(C739,Categorie!$A$6:$A$45,0))="","Tipo?",INDEX(Categorie!$B$6:$B$45,MATCH(C739,Categorie!$A$6:$A$45,0))),"Categoria?"))</f>
        <v/>
      </c>
      <c r="F739" s="30" t="str">
        <f aca="false">IF(A739="","",IFERROR(MONTH(A739),"Data?"))</f>
        <v/>
      </c>
      <c r="G739" s="31" t="str">
        <f aca="false">IF(A739="","",IFERROR(YEAR(A739),"Data?"))</f>
        <v/>
      </c>
    </row>
    <row r="740" customFormat="false" ht="15" hidden="false" customHeight="false" outlineLevel="0" collapsed="false">
      <c r="A740" s="26"/>
      <c r="B740" s="27"/>
      <c r="C740" s="27"/>
      <c r="D740" s="28"/>
      <c r="E740" s="29" t="str">
        <f aca="false">IF(C740="","",IFERROR(IF(INDEX(Categorie!$B$6:$B$45,MATCH(C740,Categorie!$A$6:$A$45,0))="","Tipo?",INDEX(Categorie!$B$6:$B$45,MATCH(C740,Categorie!$A$6:$A$45,0))),"Categoria?"))</f>
        <v/>
      </c>
      <c r="F740" s="30" t="str">
        <f aca="false">IF(A740="","",IFERROR(MONTH(A740),"Data?"))</f>
        <v/>
      </c>
      <c r="G740" s="31" t="str">
        <f aca="false">IF(A740="","",IFERROR(YEAR(A740),"Data?"))</f>
        <v/>
      </c>
    </row>
    <row r="741" customFormat="false" ht="15" hidden="false" customHeight="false" outlineLevel="0" collapsed="false">
      <c r="A741" s="26"/>
      <c r="B741" s="27"/>
      <c r="C741" s="27"/>
      <c r="D741" s="28"/>
      <c r="E741" s="29" t="str">
        <f aca="false">IF(C741="","",IFERROR(IF(INDEX(Categorie!$B$6:$B$45,MATCH(C741,Categorie!$A$6:$A$45,0))="","Tipo?",INDEX(Categorie!$B$6:$B$45,MATCH(C741,Categorie!$A$6:$A$45,0))),"Categoria?"))</f>
        <v/>
      </c>
      <c r="F741" s="30" t="str">
        <f aca="false">IF(A741="","",IFERROR(MONTH(A741),"Data?"))</f>
        <v/>
      </c>
      <c r="G741" s="31" t="str">
        <f aca="false">IF(A741="","",IFERROR(YEAR(A741),"Data?"))</f>
        <v/>
      </c>
    </row>
    <row r="742" customFormat="false" ht="15" hidden="false" customHeight="false" outlineLevel="0" collapsed="false">
      <c r="A742" s="26"/>
      <c r="B742" s="27"/>
      <c r="C742" s="27"/>
      <c r="D742" s="28"/>
      <c r="E742" s="29" t="str">
        <f aca="false">IF(C742="","",IFERROR(IF(INDEX(Categorie!$B$6:$B$45,MATCH(C742,Categorie!$A$6:$A$45,0))="","Tipo?",INDEX(Categorie!$B$6:$B$45,MATCH(C742,Categorie!$A$6:$A$45,0))),"Categoria?"))</f>
        <v/>
      </c>
      <c r="F742" s="30" t="str">
        <f aca="false">IF(A742="","",IFERROR(MONTH(A742),"Data?"))</f>
        <v/>
      </c>
      <c r="G742" s="31" t="str">
        <f aca="false">IF(A742="","",IFERROR(YEAR(A742),"Data?"))</f>
        <v/>
      </c>
    </row>
    <row r="743" customFormat="false" ht="15" hidden="false" customHeight="false" outlineLevel="0" collapsed="false">
      <c r="A743" s="26"/>
      <c r="B743" s="27"/>
      <c r="C743" s="27"/>
      <c r="D743" s="28"/>
      <c r="E743" s="29" t="str">
        <f aca="false">IF(C743="","",IFERROR(IF(INDEX(Categorie!$B$6:$B$45,MATCH(C743,Categorie!$A$6:$A$45,0))="","Tipo?",INDEX(Categorie!$B$6:$B$45,MATCH(C743,Categorie!$A$6:$A$45,0))),"Categoria?"))</f>
        <v/>
      </c>
      <c r="F743" s="30" t="str">
        <f aca="false">IF(A743="","",IFERROR(MONTH(A743),"Data?"))</f>
        <v/>
      </c>
      <c r="G743" s="31" t="str">
        <f aca="false">IF(A743="","",IFERROR(YEAR(A743),"Data?"))</f>
        <v/>
      </c>
    </row>
    <row r="744" customFormat="false" ht="15" hidden="false" customHeight="false" outlineLevel="0" collapsed="false">
      <c r="A744" s="26"/>
      <c r="B744" s="27"/>
      <c r="C744" s="27"/>
      <c r="D744" s="28"/>
      <c r="E744" s="29" t="str">
        <f aca="false">IF(C744="","",IFERROR(IF(INDEX(Categorie!$B$6:$B$45,MATCH(C744,Categorie!$A$6:$A$45,0))="","Tipo?",INDEX(Categorie!$B$6:$B$45,MATCH(C744,Categorie!$A$6:$A$45,0))),"Categoria?"))</f>
        <v/>
      </c>
      <c r="F744" s="30" t="str">
        <f aca="false">IF(A744="","",IFERROR(MONTH(A744),"Data?"))</f>
        <v/>
      </c>
      <c r="G744" s="31" t="str">
        <f aca="false">IF(A744="","",IFERROR(YEAR(A744),"Data?"))</f>
        <v/>
      </c>
    </row>
    <row r="745" customFormat="false" ht="15" hidden="false" customHeight="false" outlineLevel="0" collapsed="false">
      <c r="A745" s="26"/>
      <c r="B745" s="27"/>
      <c r="C745" s="27"/>
      <c r="D745" s="28"/>
      <c r="E745" s="29" t="str">
        <f aca="false">IF(C745="","",IFERROR(IF(INDEX(Categorie!$B$6:$B$45,MATCH(C745,Categorie!$A$6:$A$45,0))="","Tipo?",INDEX(Categorie!$B$6:$B$45,MATCH(C745,Categorie!$A$6:$A$45,0))),"Categoria?"))</f>
        <v/>
      </c>
      <c r="F745" s="30" t="str">
        <f aca="false">IF(A745="","",IFERROR(MONTH(A745),"Data?"))</f>
        <v/>
      </c>
      <c r="G745" s="31" t="str">
        <f aca="false">IF(A745="","",IFERROR(YEAR(A745),"Data?"))</f>
        <v/>
      </c>
    </row>
    <row r="746" customFormat="false" ht="15" hidden="false" customHeight="false" outlineLevel="0" collapsed="false">
      <c r="A746" s="26"/>
      <c r="B746" s="27"/>
      <c r="C746" s="27"/>
      <c r="D746" s="28"/>
      <c r="E746" s="29" t="str">
        <f aca="false">IF(C746="","",IFERROR(IF(INDEX(Categorie!$B$6:$B$45,MATCH(C746,Categorie!$A$6:$A$45,0))="","Tipo?",INDEX(Categorie!$B$6:$B$45,MATCH(C746,Categorie!$A$6:$A$45,0))),"Categoria?"))</f>
        <v/>
      </c>
      <c r="F746" s="30" t="str">
        <f aca="false">IF(A746="","",IFERROR(MONTH(A746),"Data?"))</f>
        <v/>
      </c>
      <c r="G746" s="31" t="str">
        <f aca="false">IF(A746="","",IFERROR(YEAR(A746),"Data?"))</f>
        <v/>
      </c>
    </row>
    <row r="747" customFormat="false" ht="15" hidden="false" customHeight="false" outlineLevel="0" collapsed="false">
      <c r="A747" s="26"/>
      <c r="B747" s="27"/>
      <c r="C747" s="27"/>
      <c r="D747" s="28"/>
      <c r="E747" s="29" t="str">
        <f aca="false">IF(C747="","",IFERROR(IF(INDEX(Categorie!$B$6:$B$45,MATCH(C747,Categorie!$A$6:$A$45,0))="","Tipo?",INDEX(Categorie!$B$6:$B$45,MATCH(C747,Categorie!$A$6:$A$45,0))),"Categoria?"))</f>
        <v/>
      </c>
      <c r="F747" s="30" t="str">
        <f aca="false">IF(A747="","",IFERROR(MONTH(A747),"Data?"))</f>
        <v/>
      </c>
      <c r="G747" s="31" t="str">
        <f aca="false">IF(A747="","",IFERROR(YEAR(A747),"Data?"))</f>
        <v/>
      </c>
    </row>
    <row r="748" customFormat="false" ht="15" hidden="false" customHeight="false" outlineLevel="0" collapsed="false">
      <c r="A748" s="26"/>
      <c r="B748" s="27"/>
      <c r="C748" s="27"/>
      <c r="D748" s="28"/>
      <c r="E748" s="29" t="str">
        <f aca="false">IF(C748="","",IFERROR(IF(INDEX(Categorie!$B$6:$B$45,MATCH(C748,Categorie!$A$6:$A$45,0))="","Tipo?",INDEX(Categorie!$B$6:$B$45,MATCH(C748,Categorie!$A$6:$A$45,0))),"Categoria?"))</f>
        <v/>
      </c>
      <c r="F748" s="30" t="str">
        <f aca="false">IF(A748="","",IFERROR(MONTH(A748),"Data?"))</f>
        <v/>
      </c>
      <c r="G748" s="31" t="str">
        <f aca="false">IF(A748="","",IFERROR(YEAR(A748),"Data?"))</f>
        <v/>
      </c>
    </row>
    <row r="749" customFormat="false" ht="15" hidden="false" customHeight="false" outlineLevel="0" collapsed="false">
      <c r="A749" s="26"/>
      <c r="B749" s="27"/>
      <c r="C749" s="27"/>
      <c r="D749" s="28"/>
      <c r="E749" s="29" t="str">
        <f aca="false">IF(C749="","",IFERROR(IF(INDEX(Categorie!$B$6:$B$45,MATCH(C749,Categorie!$A$6:$A$45,0))="","Tipo?",INDEX(Categorie!$B$6:$B$45,MATCH(C749,Categorie!$A$6:$A$45,0))),"Categoria?"))</f>
        <v/>
      </c>
      <c r="F749" s="30" t="str">
        <f aca="false">IF(A749="","",IFERROR(MONTH(A749),"Data?"))</f>
        <v/>
      </c>
      <c r="G749" s="31" t="str">
        <f aca="false">IF(A749="","",IFERROR(YEAR(A749),"Data?"))</f>
        <v/>
      </c>
    </row>
    <row r="750" customFormat="false" ht="15" hidden="false" customHeight="false" outlineLevel="0" collapsed="false">
      <c r="A750" s="26"/>
      <c r="B750" s="27"/>
      <c r="C750" s="27"/>
      <c r="D750" s="28"/>
      <c r="E750" s="29" t="str">
        <f aca="false">IF(C750="","",IFERROR(IF(INDEX(Categorie!$B$6:$B$45,MATCH(C750,Categorie!$A$6:$A$45,0))="","Tipo?",INDEX(Categorie!$B$6:$B$45,MATCH(C750,Categorie!$A$6:$A$45,0))),"Categoria?"))</f>
        <v/>
      </c>
      <c r="F750" s="30" t="str">
        <f aca="false">IF(A750="","",IFERROR(MONTH(A750),"Data?"))</f>
        <v/>
      </c>
      <c r="G750" s="31" t="str">
        <f aca="false">IF(A750="","",IFERROR(YEAR(A750),"Data?"))</f>
        <v/>
      </c>
    </row>
    <row r="751" customFormat="false" ht="15" hidden="false" customHeight="false" outlineLevel="0" collapsed="false">
      <c r="A751" s="26"/>
      <c r="B751" s="27"/>
      <c r="C751" s="27"/>
      <c r="D751" s="28"/>
      <c r="E751" s="29" t="str">
        <f aca="false">IF(C751="","",IFERROR(IF(INDEX(Categorie!$B$6:$B$45,MATCH(C751,Categorie!$A$6:$A$45,0))="","Tipo?",INDEX(Categorie!$B$6:$B$45,MATCH(C751,Categorie!$A$6:$A$45,0))),"Categoria?"))</f>
        <v/>
      </c>
      <c r="F751" s="30" t="str">
        <f aca="false">IF(A751="","",IFERROR(MONTH(A751),"Data?"))</f>
        <v/>
      </c>
      <c r="G751" s="31" t="str">
        <f aca="false">IF(A751="","",IFERROR(YEAR(A751),"Data?"))</f>
        <v/>
      </c>
    </row>
    <row r="752" customFormat="false" ht="15" hidden="false" customHeight="false" outlineLevel="0" collapsed="false">
      <c r="A752" s="26"/>
      <c r="B752" s="27"/>
      <c r="C752" s="27"/>
      <c r="D752" s="28"/>
      <c r="E752" s="29" t="str">
        <f aca="false">IF(C752="","",IFERROR(IF(INDEX(Categorie!$B$6:$B$45,MATCH(C752,Categorie!$A$6:$A$45,0))="","Tipo?",INDEX(Categorie!$B$6:$B$45,MATCH(C752,Categorie!$A$6:$A$45,0))),"Categoria?"))</f>
        <v/>
      </c>
      <c r="F752" s="30" t="str">
        <f aca="false">IF(A752="","",IFERROR(MONTH(A752),"Data?"))</f>
        <v/>
      </c>
      <c r="G752" s="31" t="str">
        <f aca="false">IF(A752="","",IFERROR(YEAR(A752),"Data?"))</f>
        <v/>
      </c>
    </row>
    <row r="753" customFormat="false" ht="15" hidden="false" customHeight="false" outlineLevel="0" collapsed="false">
      <c r="A753" s="26"/>
      <c r="B753" s="27"/>
      <c r="C753" s="27"/>
      <c r="D753" s="28"/>
      <c r="E753" s="29" t="str">
        <f aca="false">IF(C753="","",IFERROR(IF(INDEX(Categorie!$B$6:$B$45,MATCH(C753,Categorie!$A$6:$A$45,0))="","Tipo?",INDEX(Categorie!$B$6:$B$45,MATCH(C753,Categorie!$A$6:$A$45,0))),"Categoria?"))</f>
        <v/>
      </c>
      <c r="F753" s="30" t="str">
        <f aca="false">IF(A753="","",IFERROR(MONTH(A753),"Data?"))</f>
        <v/>
      </c>
      <c r="G753" s="31" t="str">
        <f aca="false">IF(A753="","",IFERROR(YEAR(A753),"Data?"))</f>
        <v/>
      </c>
    </row>
    <row r="754" customFormat="false" ht="15" hidden="false" customHeight="false" outlineLevel="0" collapsed="false">
      <c r="A754" s="26"/>
      <c r="B754" s="27"/>
      <c r="C754" s="27"/>
      <c r="D754" s="28"/>
      <c r="E754" s="29" t="str">
        <f aca="false">IF(C754="","",IFERROR(IF(INDEX(Categorie!$B$6:$B$45,MATCH(C754,Categorie!$A$6:$A$45,0))="","Tipo?",INDEX(Categorie!$B$6:$B$45,MATCH(C754,Categorie!$A$6:$A$45,0))),"Categoria?"))</f>
        <v/>
      </c>
      <c r="F754" s="30" t="str">
        <f aca="false">IF(A754="","",IFERROR(MONTH(A754),"Data?"))</f>
        <v/>
      </c>
      <c r="G754" s="31" t="str">
        <f aca="false">IF(A754="","",IFERROR(YEAR(A754),"Data?"))</f>
        <v/>
      </c>
    </row>
    <row r="755" customFormat="false" ht="15" hidden="false" customHeight="false" outlineLevel="0" collapsed="false">
      <c r="A755" s="26"/>
      <c r="B755" s="27"/>
      <c r="C755" s="27"/>
      <c r="D755" s="28"/>
      <c r="E755" s="29" t="str">
        <f aca="false">IF(C755="","",IFERROR(IF(INDEX(Categorie!$B$6:$B$45,MATCH(C755,Categorie!$A$6:$A$45,0))="","Tipo?",INDEX(Categorie!$B$6:$B$45,MATCH(C755,Categorie!$A$6:$A$45,0))),"Categoria?"))</f>
        <v/>
      </c>
      <c r="F755" s="30" t="str">
        <f aca="false">IF(A755="","",IFERROR(MONTH(A755),"Data?"))</f>
        <v/>
      </c>
      <c r="G755" s="31" t="str">
        <f aca="false">IF(A755="","",IFERROR(YEAR(A755),"Data?"))</f>
        <v/>
      </c>
    </row>
    <row r="756" customFormat="false" ht="15" hidden="false" customHeight="false" outlineLevel="0" collapsed="false">
      <c r="A756" s="26"/>
      <c r="B756" s="27"/>
      <c r="C756" s="27"/>
      <c r="D756" s="28"/>
      <c r="E756" s="29" t="str">
        <f aca="false">IF(C756="","",IFERROR(IF(INDEX(Categorie!$B$6:$B$45,MATCH(C756,Categorie!$A$6:$A$45,0))="","Tipo?",INDEX(Categorie!$B$6:$B$45,MATCH(C756,Categorie!$A$6:$A$45,0))),"Categoria?"))</f>
        <v/>
      </c>
      <c r="F756" s="30" t="str">
        <f aca="false">IF(A756="","",IFERROR(MONTH(A756),"Data?"))</f>
        <v/>
      </c>
      <c r="G756" s="31" t="str">
        <f aca="false">IF(A756="","",IFERROR(YEAR(A756),"Data?"))</f>
        <v/>
      </c>
    </row>
    <row r="757" customFormat="false" ht="15" hidden="false" customHeight="false" outlineLevel="0" collapsed="false">
      <c r="A757" s="26"/>
      <c r="B757" s="27"/>
      <c r="C757" s="27"/>
      <c r="D757" s="28"/>
      <c r="E757" s="29" t="str">
        <f aca="false">IF(C757="","",IFERROR(IF(INDEX(Categorie!$B$6:$B$45,MATCH(C757,Categorie!$A$6:$A$45,0))="","Tipo?",INDEX(Categorie!$B$6:$B$45,MATCH(C757,Categorie!$A$6:$A$45,0))),"Categoria?"))</f>
        <v/>
      </c>
      <c r="F757" s="30" t="str">
        <f aca="false">IF(A757="","",IFERROR(MONTH(A757),"Data?"))</f>
        <v/>
      </c>
      <c r="G757" s="31" t="str">
        <f aca="false">IF(A757="","",IFERROR(YEAR(A757),"Data?"))</f>
        <v/>
      </c>
    </row>
    <row r="758" customFormat="false" ht="15" hidden="false" customHeight="false" outlineLevel="0" collapsed="false">
      <c r="A758" s="26"/>
      <c r="B758" s="27"/>
      <c r="C758" s="27"/>
      <c r="D758" s="28"/>
      <c r="E758" s="29" t="str">
        <f aca="false">IF(C758="","",IFERROR(IF(INDEX(Categorie!$B$6:$B$45,MATCH(C758,Categorie!$A$6:$A$45,0))="","Tipo?",INDEX(Categorie!$B$6:$B$45,MATCH(C758,Categorie!$A$6:$A$45,0))),"Categoria?"))</f>
        <v/>
      </c>
      <c r="F758" s="30" t="str">
        <f aca="false">IF(A758="","",IFERROR(MONTH(A758),"Data?"))</f>
        <v/>
      </c>
      <c r="G758" s="31" t="str">
        <f aca="false">IF(A758="","",IFERROR(YEAR(A758),"Data?"))</f>
        <v/>
      </c>
    </row>
    <row r="759" customFormat="false" ht="15" hidden="false" customHeight="false" outlineLevel="0" collapsed="false">
      <c r="A759" s="26"/>
      <c r="B759" s="27"/>
      <c r="C759" s="27"/>
      <c r="D759" s="28"/>
      <c r="E759" s="29" t="str">
        <f aca="false">IF(C759="","",IFERROR(IF(INDEX(Categorie!$B$6:$B$45,MATCH(C759,Categorie!$A$6:$A$45,0))="","Tipo?",INDEX(Categorie!$B$6:$B$45,MATCH(C759,Categorie!$A$6:$A$45,0))),"Categoria?"))</f>
        <v/>
      </c>
      <c r="F759" s="30" t="str">
        <f aca="false">IF(A759="","",IFERROR(MONTH(A759),"Data?"))</f>
        <v/>
      </c>
      <c r="G759" s="31" t="str">
        <f aca="false">IF(A759="","",IFERROR(YEAR(A759),"Data?"))</f>
        <v/>
      </c>
    </row>
    <row r="760" customFormat="false" ht="15" hidden="false" customHeight="false" outlineLevel="0" collapsed="false">
      <c r="A760" s="26"/>
      <c r="B760" s="27"/>
      <c r="C760" s="27"/>
      <c r="D760" s="28"/>
      <c r="E760" s="29" t="str">
        <f aca="false">IF(C760="","",IFERROR(IF(INDEX(Categorie!$B$6:$B$45,MATCH(C760,Categorie!$A$6:$A$45,0))="","Tipo?",INDEX(Categorie!$B$6:$B$45,MATCH(C760,Categorie!$A$6:$A$45,0))),"Categoria?"))</f>
        <v/>
      </c>
      <c r="F760" s="30" t="str">
        <f aca="false">IF(A760="","",IFERROR(MONTH(A760),"Data?"))</f>
        <v/>
      </c>
      <c r="G760" s="31" t="str">
        <f aca="false">IF(A760="","",IFERROR(YEAR(A760),"Data?"))</f>
        <v/>
      </c>
    </row>
    <row r="761" customFormat="false" ht="15" hidden="false" customHeight="false" outlineLevel="0" collapsed="false">
      <c r="A761" s="26"/>
      <c r="B761" s="27"/>
      <c r="C761" s="27"/>
      <c r="D761" s="28"/>
      <c r="E761" s="29" t="str">
        <f aca="false">IF(C761="","",IFERROR(IF(INDEX(Categorie!$B$6:$B$45,MATCH(C761,Categorie!$A$6:$A$45,0))="","Tipo?",INDEX(Categorie!$B$6:$B$45,MATCH(C761,Categorie!$A$6:$A$45,0))),"Categoria?"))</f>
        <v/>
      </c>
      <c r="F761" s="30" t="str">
        <f aca="false">IF(A761="","",IFERROR(MONTH(A761),"Data?"))</f>
        <v/>
      </c>
      <c r="G761" s="31" t="str">
        <f aca="false">IF(A761="","",IFERROR(YEAR(A761),"Data?"))</f>
        <v/>
      </c>
    </row>
    <row r="762" customFormat="false" ht="15" hidden="false" customHeight="false" outlineLevel="0" collapsed="false">
      <c r="A762" s="26"/>
      <c r="B762" s="27"/>
      <c r="C762" s="27"/>
      <c r="D762" s="28"/>
      <c r="E762" s="29" t="str">
        <f aca="false">IF(C762="","",IFERROR(IF(INDEX(Categorie!$B$6:$B$45,MATCH(C762,Categorie!$A$6:$A$45,0))="","Tipo?",INDEX(Categorie!$B$6:$B$45,MATCH(C762,Categorie!$A$6:$A$45,0))),"Categoria?"))</f>
        <v/>
      </c>
      <c r="F762" s="30" t="str">
        <f aca="false">IF(A762="","",IFERROR(MONTH(A762),"Data?"))</f>
        <v/>
      </c>
      <c r="G762" s="31" t="str">
        <f aca="false">IF(A762="","",IFERROR(YEAR(A762),"Data?"))</f>
        <v/>
      </c>
    </row>
    <row r="763" customFormat="false" ht="15" hidden="false" customHeight="false" outlineLevel="0" collapsed="false">
      <c r="A763" s="26"/>
      <c r="B763" s="27"/>
      <c r="C763" s="27"/>
      <c r="D763" s="28"/>
      <c r="E763" s="29" t="str">
        <f aca="false">IF(C763="","",IFERROR(IF(INDEX(Categorie!$B$6:$B$45,MATCH(C763,Categorie!$A$6:$A$45,0))="","Tipo?",INDEX(Categorie!$B$6:$B$45,MATCH(C763,Categorie!$A$6:$A$45,0))),"Categoria?"))</f>
        <v/>
      </c>
      <c r="F763" s="30" t="str">
        <f aca="false">IF(A763="","",IFERROR(MONTH(A763),"Data?"))</f>
        <v/>
      </c>
      <c r="G763" s="31" t="str">
        <f aca="false">IF(A763="","",IFERROR(YEAR(A763),"Data?"))</f>
        <v/>
      </c>
    </row>
    <row r="764" customFormat="false" ht="15" hidden="false" customHeight="false" outlineLevel="0" collapsed="false">
      <c r="A764" s="26"/>
      <c r="B764" s="27"/>
      <c r="C764" s="27"/>
      <c r="D764" s="28"/>
      <c r="E764" s="29" t="str">
        <f aca="false">IF(C764="","",IFERROR(IF(INDEX(Categorie!$B$6:$B$45,MATCH(C764,Categorie!$A$6:$A$45,0))="","Tipo?",INDEX(Categorie!$B$6:$B$45,MATCH(C764,Categorie!$A$6:$A$45,0))),"Categoria?"))</f>
        <v/>
      </c>
      <c r="F764" s="30" t="str">
        <f aca="false">IF(A764="","",IFERROR(MONTH(A764),"Data?"))</f>
        <v/>
      </c>
      <c r="G764" s="31" t="str">
        <f aca="false">IF(A764="","",IFERROR(YEAR(A764),"Data?"))</f>
        <v/>
      </c>
    </row>
    <row r="765" customFormat="false" ht="15" hidden="false" customHeight="false" outlineLevel="0" collapsed="false">
      <c r="A765" s="26"/>
      <c r="B765" s="27"/>
      <c r="C765" s="27"/>
      <c r="D765" s="28"/>
      <c r="E765" s="29" t="str">
        <f aca="false">IF(C765="","",IFERROR(IF(INDEX(Categorie!$B$6:$B$45,MATCH(C765,Categorie!$A$6:$A$45,0))="","Tipo?",INDEX(Categorie!$B$6:$B$45,MATCH(C765,Categorie!$A$6:$A$45,0))),"Categoria?"))</f>
        <v/>
      </c>
      <c r="F765" s="30" t="str">
        <f aca="false">IF(A765="","",IFERROR(MONTH(A765),"Data?"))</f>
        <v/>
      </c>
      <c r="G765" s="31" t="str">
        <f aca="false">IF(A765="","",IFERROR(YEAR(A765),"Data?"))</f>
        <v/>
      </c>
    </row>
    <row r="766" customFormat="false" ht="15" hidden="false" customHeight="false" outlineLevel="0" collapsed="false">
      <c r="A766" s="26"/>
      <c r="B766" s="27"/>
      <c r="C766" s="27"/>
      <c r="D766" s="28"/>
      <c r="E766" s="29" t="str">
        <f aca="false">IF(C766="","",IFERROR(IF(INDEX(Categorie!$B$6:$B$45,MATCH(C766,Categorie!$A$6:$A$45,0))="","Tipo?",INDEX(Categorie!$B$6:$B$45,MATCH(C766,Categorie!$A$6:$A$45,0))),"Categoria?"))</f>
        <v/>
      </c>
      <c r="F766" s="30" t="str">
        <f aca="false">IF(A766="","",IFERROR(MONTH(A766),"Data?"))</f>
        <v/>
      </c>
      <c r="G766" s="31" t="str">
        <f aca="false">IF(A766="","",IFERROR(YEAR(A766),"Data?"))</f>
        <v/>
      </c>
    </row>
    <row r="767" customFormat="false" ht="15" hidden="false" customHeight="false" outlineLevel="0" collapsed="false">
      <c r="A767" s="26"/>
      <c r="B767" s="27"/>
      <c r="C767" s="27"/>
      <c r="D767" s="28"/>
      <c r="E767" s="29" t="str">
        <f aca="false">IF(C767="","",IFERROR(IF(INDEX(Categorie!$B$6:$B$45,MATCH(C767,Categorie!$A$6:$A$45,0))="","Tipo?",INDEX(Categorie!$B$6:$B$45,MATCH(C767,Categorie!$A$6:$A$45,0))),"Categoria?"))</f>
        <v/>
      </c>
      <c r="F767" s="30" t="str">
        <f aca="false">IF(A767="","",IFERROR(MONTH(A767),"Data?"))</f>
        <v/>
      </c>
      <c r="G767" s="31" t="str">
        <f aca="false">IF(A767="","",IFERROR(YEAR(A767),"Data?"))</f>
        <v/>
      </c>
    </row>
    <row r="768" customFormat="false" ht="15" hidden="false" customHeight="false" outlineLevel="0" collapsed="false">
      <c r="A768" s="26"/>
      <c r="B768" s="27"/>
      <c r="C768" s="27"/>
      <c r="D768" s="28"/>
      <c r="E768" s="29" t="str">
        <f aca="false">IF(C768="","",IFERROR(IF(INDEX(Categorie!$B$6:$B$45,MATCH(C768,Categorie!$A$6:$A$45,0))="","Tipo?",INDEX(Categorie!$B$6:$B$45,MATCH(C768,Categorie!$A$6:$A$45,0))),"Categoria?"))</f>
        <v/>
      </c>
      <c r="F768" s="30" t="str">
        <f aca="false">IF(A768="","",IFERROR(MONTH(A768),"Data?"))</f>
        <v/>
      </c>
      <c r="G768" s="31" t="str">
        <f aca="false">IF(A768="","",IFERROR(YEAR(A768),"Data?"))</f>
        <v/>
      </c>
    </row>
    <row r="769" customFormat="false" ht="15" hidden="false" customHeight="false" outlineLevel="0" collapsed="false">
      <c r="A769" s="26"/>
      <c r="B769" s="27"/>
      <c r="C769" s="27"/>
      <c r="D769" s="28"/>
      <c r="E769" s="29" t="str">
        <f aca="false">IF(C769="","",IFERROR(IF(INDEX(Categorie!$B$6:$B$45,MATCH(C769,Categorie!$A$6:$A$45,0))="","Tipo?",INDEX(Categorie!$B$6:$B$45,MATCH(C769,Categorie!$A$6:$A$45,0))),"Categoria?"))</f>
        <v/>
      </c>
      <c r="F769" s="30" t="str">
        <f aca="false">IF(A769="","",IFERROR(MONTH(A769),"Data?"))</f>
        <v/>
      </c>
      <c r="G769" s="31" t="str">
        <f aca="false">IF(A769="","",IFERROR(YEAR(A769),"Data?"))</f>
        <v/>
      </c>
    </row>
    <row r="770" customFormat="false" ht="15" hidden="false" customHeight="false" outlineLevel="0" collapsed="false">
      <c r="A770" s="26"/>
      <c r="B770" s="27"/>
      <c r="C770" s="27"/>
      <c r="D770" s="28"/>
      <c r="E770" s="29" t="str">
        <f aca="false">IF(C770="","",IFERROR(IF(INDEX(Categorie!$B$6:$B$45,MATCH(C770,Categorie!$A$6:$A$45,0))="","Tipo?",INDEX(Categorie!$B$6:$B$45,MATCH(C770,Categorie!$A$6:$A$45,0))),"Categoria?"))</f>
        <v/>
      </c>
      <c r="F770" s="30" t="str">
        <f aca="false">IF(A770="","",IFERROR(MONTH(A770),"Data?"))</f>
        <v/>
      </c>
      <c r="G770" s="31" t="str">
        <f aca="false">IF(A770="","",IFERROR(YEAR(A770),"Data?"))</f>
        <v/>
      </c>
    </row>
    <row r="771" customFormat="false" ht="15" hidden="false" customHeight="false" outlineLevel="0" collapsed="false">
      <c r="A771" s="26"/>
      <c r="B771" s="27"/>
      <c r="C771" s="27"/>
      <c r="D771" s="28"/>
      <c r="E771" s="29" t="str">
        <f aca="false">IF(C771="","",IFERROR(IF(INDEX(Categorie!$B$6:$B$45,MATCH(C771,Categorie!$A$6:$A$45,0))="","Tipo?",INDEX(Categorie!$B$6:$B$45,MATCH(C771,Categorie!$A$6:$A$45,0))),"Categoria?"))</f>
        <v/>
      </c>
      <c r="F771" s="30" t="str">
        <f aca="false">IF(A771="","",IFERROR(MONTH(A771),"Data?"))</f>
        <v/>
      </c>
      <c r="G771" s="31" t="str">
        <f aca="false">IF(A771="","",IFERROR(YEAR(A771),"Data?"))</f>
        <v/>
      </c>
    </row>
    <row r="772" customFormat="false" ht="15" hidden="false" customHeight="false" outlineLevel="0" collapsed="false">
      <c r="A772" s="26"/>
      <c r="B772" s="27"/>
      <c r="C772" s="27"/>
      <c r="D772" s="28"/>
      <c r="E772" s="29" t="str">
        <f aca="false">IF(C772="","",IFERROR(IF(INDEX(Categorie!$B$6:$B$45,MATCH(C772,Categorie!$A$6:$A$45,0))="","Tipo?",INDEX(Categorie!$B$6:$B$45,MATCH(C772,Categorie!$A$6:$A$45,0))),"Categoria?"))</f>
        <v/>
      </c>
      <c r="F772" s="30" t="str">
        <f aca="false">IF(A772="","",IFERROR(MONTH(A772),"Data?"))</f>
        <v/>
      </c>
      <c r="G772" s="31" t="str">
        <f aca="false">IF(A772="","",IFERROR(YEAR(A772),"Data?"))</f>
        <v/>
      </c>
    </row>
    <row r="773" customFormat="false" ht="15" hidden="false" customHeight="false" outlineLevel="0" collapsed="false">
      <c r="A773" s="26"/>
      <c r="B773" s="27"/>
      <c r="C773" s="27"/>
      <c r="D773" s="28"/>
      <c r="E773" s="29" t="str">
        <f aca="false">IF(C773="","",IFERROR(IF(INDEX(Categorie!$B$6:$B$45,MATCH(C773,Categorie!$A$6:$A$45,0))="","Tipo?",INDEX(Categorie!$B$6:$B$45,MATCH(C773,Categorie!$A$6:$A$45,0))),"Categoria?"))</f>
        <v/>
      </c>
      <c r="F773" s="30" t="str">
        <f aca="false">IF(A773="","",IFERROR(MONTH(A773),"Data?"))</f>
        <v/>
      </c>
      <c r="G773" s="31" t="str">
        <f aca="false">IF(A773="","",IFERROR(YEAR(A773),"Data?"))</f>
        <v/>
      </c>
    </row>
    <row r="774" customFormat="false" ht="15" hidden="false" customHeight="false" outlineLevel="0" collapsed="false">
      <c r="A774" s="26"/>
      <c r="B774" s="27"/>
      <c r="C774" s="27"/>
      <c r="D774" s="28"/>
      <c r="E774" s="29" t="str">
        <f aca="false">IF(C774="","",IFERROR(IF(INDEX(Categorie!$B$6:$B$45,MATCH(C774,Categorie!$A$6:$A$45,0))="","Tipo?",INDEX(Categorie!$B$6:$B$45,MATCH(C774,Categorie!$A$6:$A$45,0))),"Categoria?"))</f>
        <v/>
      </c>
      <c r="F774" s="30" t="str">
        <f aca="false">IF(A774="","",IFERROR(MONTH(A774),"Data?"))</f>
        <v/>
      </c>
      <c r="G774" s="31" t="str">
        <f aca="false">IF(A774="","",IFERROR(YEAR(A774),"Data?"))</f>
        <v/>
      </c>
    </row>
    <row r="775" customFormat="false" ht="15" hidden="false" customHeight="false" outlineLevel="0" collapsed="false">
      <c r="A775" s="26"/>
      <c r="B775" s="27"/>
      <c r="C775" s="27"/>
      <c r="D775" s="28"/>
      <c r="E775" s="29" t="str">
        <f aca="false">IF(C775="","",IFERROR(IF(INDEX(Categorie!$B$6:$B$45,MATCH(C775,Categorie!$A$6:$A$45,0))="","Tipo?",INDEX(Categorie!$B$6:$B$45,MATCH(C775,Categorie!$A$6:$A$45,0))),"Categoria?"))</f>
        <v/>
      </c>
      <c r="F775" s="30" t="str">
        <f aca="false">IF(A775="","",IFERROR(MONTH(A775),"Data?"))</f>
        <v/>
      </c>
      <c r="G775" s="31" t="str">
        <f aca="false">IF(A775="","",IFERROR(YEAR(A775),"Data?"))</f>
        <v/>
      </c>
    </row>
    <row r="776" customFormat="false" ht="15" hidden="false" customHeight="false" outlineLevel="0" collapsed="false">
      <c r="A776" s="26"/>
      <c r="B776" s="27"/>
      <c r="C776" s="27"/>
      <c r="D776" s="28"/>
      <c r="E776" s="29" t="str">
        <f aca="false">IF(C776="","",IFERROR(IF(INDEX(Categorie!$B$6:$B$45,MATCH(C776,Categorie!$A$6:$A$45,0))="","Tipo?",INDEX(Categorie!$B$6:$B$45,MATCH(C776,Categorie!$A$6:$A$45,0))),"Categoria?"))</f>
        <v/>
      </c>
      <c r="F776" s="30" t="str">
        <f aca="false">IF(A776="","",IFERROR(MONTH(A776),"Data?"))</f>
        <v/>
      </c>
      <c r="G776" s="31" t="str">
        <f aca="false">IF(A776="","",IFERROR(YEAR(A776),"Data?"))</f>
        <v/>
      </c>
    </row>
    <row r="777" customFormat="false" ht="15" hidden="false" customHeight="false" outlineLevel="0" collapsed="false">
      <c r="A777" s="26"/>
      <c r="B777" s="27"/>
      <c r="C777" s="27"/>
      <c r="D777" s="28"/>
      <c r="E777" s="29" t="str">
        <f aca="false">IF(C777="","",IFERROR(IF(INDEX(Categorie!$B$6:$B$45,MATCH(C777,Categorie!$A$6:$A$45,0))="","Tipo?",INDEX(Categorie!$B$6:$B$45,MATCH(C777,Categorie!$A$6:$A$45,0))),"Categoria?"))</f>
        <v/>
      </c>
      <c r="F777" s="30" t="str">
        <f aca="false">IF(A777="","",IFERROR(MONTH(A777),"Data?"))</f>
        <v/>
      </c>
      <c r="G777" s="31" t="str">
        <f aca="false">IF(A777="","",IFERROR(YEAR(A777),"Data?"))</f>
        <v/>
      </c>
    </row>
    <row r="778" customFormat="false" ht="15" hidden="false" customHeight="false" outlineLevel="0" collapsed="false">
      <c r="A778" s="26"/>
      <c r="B778" s="27"/>
      <c r="C778" s="27"/>
      <c r="D778" s="28"/>
      <c r="E778" s="29" t="str">
        <f aca="false">IF(C778="","",IFERROR(IF(INDEX(Categorie!$B$6:$B$45,MATCH(C778,Categorie!$A$6:$A$45,0))="","Tipo?",INDEX(Categorie!$B$6:$B$45,MATCH(C778,Categorie!$A$6:$A$45,0))),"Categoria?"))</f>
        <v/>
      </c>
      <c r="F778" s="30" t="str">
        <f aca="false">IF(A778="","",IFERROR(MONTH(A778),"Data?"))</f>
        <v/>
      </c>
      <c r="G778" s="31" t="str">
        <f aca="false">IF(A778="","",IFERROR(YEAR(A778),"Data?"))</f>
        <v/>
      </c>
    </row>
    <row r="779" customFormat="false" ht="15" hidden="false" customHeight="false" outlineLevel="0" collapsed="false">
      <c r="A779" s="26"/>
      <c r="B779" s="27"/>
      <c r="C779" s="27"/>
      <c r="D779" s="28"/>
      <c r="E779" s="29" t="str">
        <f aca="false">IF(C779="","",IFERROR(IF(INDEX(Categorie!$B$6:$B$45,MATCH(C779,Categorie!$A$6:$A$45,0))="","Tipo?",INDEX(Categorie!$B$6:$B$45,MATCH(C779,Categorie!$A$6:$A$45,0))),"Categoria?"))</f>
        <v/>
      </c>
      <c r="F779" s="30" t="str">
        <f aca="false">IF(A779="","",IFERROR(MONTH(A779),"Data?"))</f>
        <v/>
      </c>
      <c r="G779" s="31" t="str">
        <f aca="false">IF(A779="","",IFERROR(YEAR(A779),"Data?"))</f>
        <v/>
      </c>
    </row>
    <row r="780" customFormat="false" ht="15" hidden="false" customHeight="false" outlineLevel="0" collapsed="false">
      <c r="A780" s="26"/>
      <c r="B780" s="27"/>
      <c r="C780" s="27"/>
      <c r="D780" s="28"/>
      <c r="E780" s="29" t="str">
        <f aca="false">IF(C780="","",IFERROR(IF(INDEX(Categorie!$B$6:$B$45,MATCH(C780,Categorie!$A$6:$A$45,0))="","Tipo?",INDEX(Categorie!$B$6:$B$45,MATCH(C780,Categorie!$A$6:$A$45,0))),"Categoria?"))</f>
        <v/>
      </c>
      <c r="F780" s="30" t="str">
        <f aca="false">IF(A780="","",IFERROR(MONTH(A780),"Data?"))</f>
        <v/>
      </c>
      <c r="G780" s="31" t="str">
        <f aca="false">IF(A780="","",IFERROR(YEAR(A780),"Data?"))</f>
        <v/>
      </c>
    </row>
    <row r="781" customFormat="false" ht="15" hidden="false" customHeight="false" outlineLevel="0" collapsed="false">
      <c r="A781" s="26"/>
      <c r="B781" s="27"/>
      <c r="C781" s="27"/>
      <c r="D781" s="28"/>
      <c r="E781" s="29" t="str">
        <f aca="false">IF(C781="","",IFERROR(IF(INDEX(Categorie!$B$6:$B$45,MATCH(C781,Categorie!$A$6:$A$45,0))="","Tipo?",INDEX(Categorie!$B$6:$B$45,MATCH(C781,Categorie!$A$6:$A$45,0))),"Categoria?"))</f>
        <v/>
      </c>
      <c r="F781" s="30" t="str">
        <f aca="false">IF(A781="","",IFERROR(MONTH(A781),"Data?"))</f>
        <v/>
      </c>
      <c r="G781" s="31" t="str">
        <f aca="false">IF(A781="","",IFERROR(YEAR(A781),"Data?"))</f>
        <v/>
      </c>
    </row>
    <row r="782" customFormat="false" ht="15" hidden="false" customHeight="false" outlineLevel="0" collapsed="false">
      <c r="A782" s="26"/>
      <c r="B782" s="27"/>
      <c r="C782" s="27"/>
      <c r="D782" s="28"/>
      <c r="E782" s="29" t="str">
        <f aca="false">IF(C782="","",IFERROR(IF(INDEX(Categorie!$B$6:$B$45,MATCH(C782,Categorie!$A$6:$A$45,0))="","Tipo?",INDEX(Categorie!$B$6:$B$45,MATCH(C782,Categorie!$A$6:$A$45,0))),"Categoria?"))</f>
        <v/>
      </c>
      <c r="F782" s="30" t="str">
        <f aca="false">IF(A782="","",IFERROR(MONTH(A782),"Data?"))</f>
        <v/>
      </c>
      <c r="G782" s="31" t="str">
        <f aca="false">IF(A782="","",IFERROR(YEAR(A782),"Data?"))</f>
        <v/>
      </c>
    </row>
    <row r="783" customFormat="false" ht="15" hidden="false" customHeight="false" outlineLevel="0" collapsed="false">
      <c r="A783" s="26"/>
      <c r="B783" s="27"/>
      <c r="C783" s="27"/>
      <c r="D783" s="28"/>
      <c r="E783" s="29" t="str">
        <f aca="false">IF(C783="","",IFERROR(IF(INDEX(Categorie!$B$6:$B$45,MATCH(C783,Categorie!$A$6:$A$45,0))="","Tipo?",INDEX(Categorie!$B$6:$B$45,MATCH(C783,Categorie!$A$6:$A$45,0))),"Categoria?"))</f>
        <v/>
      </c>
      <c r="F783" s="30" t="str">
        <f aca="false">IF(A783="","",IFERROR(MONTH(A783),"Data?"))</f>
        <v/>
      </c>
      <c r="G783" s="31" t="str">
        <f aca="false">IF(A783="","",IFERROR(YEAR(A783),"Data?"))</f>
        <v/>
      </c>
    </row>
    <row r="784" customFormat="false" ht="15" hidden="false" customHeight="false" outlineLevel="0" collapsed="false">
      <c r="A784" s="26"/>
      <c r="B784" s="27"/>
      <c r="C784" s="27"/>
      <c r="D784" s="28"/>
      <c r="E784" s="29" t="str">
        <f aca="false">IF(C784="","",IFERROR(IF(INDEX(Categorie!$B$6:$B$45,MATCH(C784,Categorie!$A$6:$A$45,0))="","Tipo?",INDEX(Categorie!$B$6:$B$45,MATCH(C784,Categorie!$A$6:$A$45,0))),"Categoria?"))</f>
        <v/>
      </c>
      <c r="F784" s="30" t="str">
        <f aca="false">IF(A784="","",IFERROR(MONTH(A784),"Data?"))</f>
        <v/>
      </c>
      <c r="G784" s="31" t="str">
        <f aca="false">IF(A784="","",IFERROR(YEAR(A784),"Data?"))</f>
        <v/>
      </c>
    </row>
    <row r="785" customFormat="false" ht="15" hidden="false" customHeight="false" outlineLevel="0" collapsed="false">
      <c r="A785" s="26"/>
      <c r="B785" s="27"/>
      <c r="C785" s="27"/>
      <c r="D785" s="28"/>
      <c r="E785" s="29" t="str">
        <f aca="false">IF(C785="","",IFERROR(IF(INDEX(Categorie!$B$6:$B$45,MATCH(C785,Categorie!$A$6:$A$45,0))="","Tipo?",INDEX(Categorie!$B$6:$B$45,MATCH(C785,Categorie!$A$6:$A$45,0))),"Categoria?"))</f>
        <v/>
      </c>
      <c r="F785" s="30" t="str">
        <f aca="false">IF(A785="","",IFERROR(MONTH(A785),"Data?"))</f>
        <v/>
      </c>
      <c r="G785" s="31" t="str">
        <f aca="false">IF(A785="","",IFERROR(YEAR(A785),"Data?"))</f>
        <v/>
      </c>
    </row>
    <row r="786" customFormat="false" ht="15" hidden="false" customHeight="false" outlineLevel="0" collapsed="false">
      <c r="A786" s="26"/>
      <c r="B786" s="27"/>
      <c r="C786" s="27"/>
      <c r="D786" s="28"/>
      <c r="E786" s="29" t="str">
        <f aca="false">IF(C786="","",IFERROR(IF(INDEX(Categorie!$B$6:$B$45,MATCH(C786,Categorie!$A$6:$A$45,0))="","Tipo?",INDEX(Categorie!$B$6:$B$45,MATCH(C786,Categorie!$A$6:$A$45,0))),"Categoria?"))</f>
        <v/>
      </c>
      <c r="F786" s="30" t="str">
        <f aca="false">IF(A786="","",IFERROR(MONTH(A786),"Data?"))</f>
        <v/>
      </c>
      <c r="G786" s="31" t="str">
        <f aca="false">IF(A786="","",IFERROR(YEAR(A786),"Data?"))</f>
        <v/>
      </c>
    </row>
    <row r="787" customFormat="false" ht="15" hidden="false" customHeight="false" outlineLevel="0" collapsed="false">
      <c r="A787" s="26"/>
      <c r="B787" s="27"/>
      <c r="C787" s="27"/>
      <c r="D787" s="28"/>
      <c r="E787" s="29" t="str">
        <f aca="false">IF(C787="","",IFERROR(IF(INDEX(Categorie!$B$6:$B$45,MATCH(C787,Categorie!$A$6:$A$45,0))="","Tipo?",INDEX(Categorie!$B$6:$B$45,MATCH(C787,Categorie!$A$6:$A$45,0))),"Categoria?"))</f>
        <v/>
      </c>
      <c r="F787" s="30" t="str">
        <f aca="false">IF(A787="","",IFERROR(MONTH(A787),"Data?"))</f>
        <v/>
      </c>
      <c r="G787" s="31" t="str">
        <f aca="false">IF(A787="","",IFERROR(YEAR(A787),"Data?"))</f>
        <v/>
      </c>
    </row>
    <row r="788" customFormat="false" ht="15" hidden="false" customHeight="false" outlineLevel="0" collapsed="false">
      <c r="A788" s="26"/>
      <c r="B788" s="27"/>
      <c r="C788" s="27"/>
      <c r="D788" s="28"/>
      <c r="E788" s="29" t="str">
        <f aca="false">IF(C788="","",IFERROR(IF(INDEX(Categorie!$B$6:$B$45,MATCH(C788,Categorie!$A$6:$A$45,0))="","Tipo?",INDEX(Categorie!$B$6:$B$45,MATCH(C788,Categorie!$A$6:$A$45,0))),"Categoria?"))</f>
        <v/>
      </c>
      <c r="F788" s="30" t="str">
        <f aca="false">IF(A788="","",IFERROR(MONTH(A788),"Data?"))</f>
        <v/>
      </c>
      <c r="G788" s="31" t="str">
        <f aca="false">IF(A788="","",IFERROR(YEAR(A788),"Data?"))</f>
        <v/>
      </c>
    </row>
    <row r="789" customFormat="false" ht="15" hidden="false" customHeight="false" outlineLevel="0" collapsed="false">
      <c r="A789" s="26"/>
      <c r="B789" s="27"/>
      <c r="C789" s="27"/>
      <c r="D789" s="28"/>
      <c r="E789" s="29" t="str">
        <f aca="false">IF(C789="","",IFERROR(IF(INDEX(Categorie!$B$6:$B$45,MATCH(C789,Categorie!$A$6:$A$45,0))="","Tipo?",INDEX(Categorie!$B$6:$B$45,MATCH(C789,Categorie!$A$6:$A$45,0))),"Categoria?"))</f>
        <v/>
      </c>
      <c r="F789" s="30" t="str">
        <f aca="false">IF(A789="","",IFERROR(MONTH(A789),"Data?"))</f>
        <v/>
      </c>
      <c r="G789" s="31" t="str">
        <f aca="false">IF(A789="","",IFERROR(YEAR(A789),"Data?"))</f>
        <v/>
      </c>
    </row>
    <row r="790" customFormat="false" ht="15" hidden="false" customHeight="false" outlineLevel="0" collapsed="false">
      <c r="A790" s="26"/>
      <c r="B790" s="27"/>
      <c r="C790" s="27"/>
      <c r="D790" s="28"/>
      <c r="E790" s="29" t="str">
        <f aca="false">IF(C790="","",IFERROR(IF(INDEX(Categorie!$B$6:$B$45,MATCH(C790,Categorie!$A$6:$A$45,0))="","Tipo?",INDEX(Categorie!$B$6:$B$45,MATCH(C790,Categorie!$A$6:$A$45,0))),"Categoria?"))</f>
        <v/>
      </c>
      <c r="F790" s="30" t="str">
        <f aca="false">IF(A790="","",IFERROR(MONTH(A790),"Data?"))</f>
        <v/>
      </c>
      <c r="G790" s="31" t="str">
        <f aca="false">IF(A790="","",IFERROR(YEAR(A790),"Data?"))</f>
        <v/>
      </c>
    </row>
    <row r="791" customFormat="false" ht="15" hidden="false" customHeight="false" outlineLevel="0" collapsed="false">
      <c r="A791" s="26"/>
      <c r="B791" s="27"/>
      <c r="C791" s="27"/>
      <c r="D791" s="28"/>
      <c r="E791" s="29" t="str">
        <f aca="false">IF(C791="","",IFERROR(IF(INDEX(Categorie!$B$6:$B$45,MATCH(C791,Categorie!$A$6:$A$45,0))="","Tipo?",INDEX(Categorie!$B$6:$B$45,MATCH(C791,Categorie!$A$6:$A$45,0))),"Categoria?"))</f>
        <v/>
      </c>
      <c r="F791" s="30" t="str">
        <f aca="false">IF(A791="","",IFERROR(MONTH(A791),"Data?"))</f>
        <v/>
      </c>
      <c r="G791" s="31" t="str">
        <f aca="false">IF(A791="","",IFERROR(YEAR(A791),"Data?"))</f>
        <v/>
      </c>
    </row>
    <row r="792" customFormat="false" ht="15" hidden="false" customHeight="false" outlineLevel="0" collapsed="false">
      <c r="A792" s="26"/>
      <c r="B792" s="27"/>
      <c r="C792" s="27"/>
      <c r="D792" s="28"/>
      <c r="E792" s="29" t="str">
        <f aca="false">IF(C792="","",IFERROR(IF(INDEX(Categorie!$B$6:$B$45,MATCH(C792,Categorie!$A$6:$A$45,0))="","Tipo?",INDEX(Categorie!$B$6:$B$45,MATCH(C792,Categorie!$A$6:$A$45,0))),"Categoria?"))</f>
        <v/>
      </c>
      <c r="F792" s="30" t="str">
        <f aca="false">IF(A792="","",IFERROR(MONTH(A792),"Data?"))</f>
        <v/>
      </c>
      <c r="G792" s="31" t="str">
        <f aca="false">IF(A792="","",IFERROR(YEAR(A792),"Data?"))</f>
        <v/>
      </c>
    </row>
    <row r="793" customFormat="false" ht="15" hidden="false" customHeight="false" outlineLevel="0" collapsed="false">
      <c r="A793" s="26"/>
      <c r="B793" s="27"/>
      <c r="C793" s="27"/>
      <c r="D793" s="28"/>
      <c r="E793" s="29" t="str">
        <f aca="false">IF(C793="","",IFERROR(IF(INDEX(Categorie!$B$6:$B$45,MATCH(C793,Categorie!$A$6:$A$45,0))="","Tipo?",INDEX(Categorie!$B$6:$B$45,MATCH(C793,Categorie!$A$6:$A$45,0))),"Categoria?"))</f>
        <v/>
      </c>
      <c r="F793" s="30" t="str">
        <f aca="false">IF(A793="","",IFERROR(MONTH(A793),"Data?"))</f>
        <v/>
      </c>
      <c r="G793" s="31" t="str">
        <f aca="false">IF(A793="","",IFERROR(YEAR(A793),"Data?"))</f>
        <v/>
      </c>
    </row>
    <row r="794" customFormat="false" ht="15" hidden="false" customHeight="false" outlineLevel="0" collapsed="false">
      <c r="A794" s="26"/>
      <c r="B794" s="27"/>
      <c r="C794" s="27"/>
      <c r="D794" s="28"/>
      <c r="E794" s="29" t="str">
        <f aca="false">IF(C794="","",IFERROR(IF(INDEX(Categorie!$B$6:$B$45,MATCH(C794,Categorie!$A$6:$A$45,0))="","Tipo?",INDEX(Categorie!$B$6:$B$45,MATCH(C794,Categorie!$A$6:$A$45,0))),"Categoria?"))</f>
        <v/>
      </c>
      <c r="F794" s="30" t="str">
        <f aca="false">IF(A794="","",IFERROR(MONTH(A794),"Data?"))</f>
        <v/>
      </c>
      <c r="G794" s="31" t="str">
        <f aca="false">IF(A794="","",IFERROR(YEAR(A794),"Data?"))</f>
        <v/>
      </c>
    </row>
    <row r="795" customFormat="false" ht="15" hidden="false" customHeight="false" outlineLevel="0" collapsed="false">
      <c r="A795" s="26"/>
      <c r="B795" s="27"/>
      <c r="C795" s="27"/>
      <c r="D795" s="28"/>
      <c r="E795" s="29" t="str">
        <f aca="false">IF(C795="","",IFERROR(IF(INDEX(Categorie!$B$6:$B$45,MATCH(C795,Categorie!$A$6:$A$45,0))="","Tipo?",INDEX(Categorie!$B$6:$B$45,MATCH(C795,Categorie!$A$6:$A$45,0))),"Categoria?"))</f>
        <v/>
      </c>
      <c r="F795" s="30" t="str">
        <f aca="false">IF(A795="","",IFERROR(MONTH(A795),"Data?"))</f>
        <v/>
      </c>
      <c r="G795" s="31" t="str">
        <f aca="false">IF(A795="","",IFERROR(YEAR(A795),"Data?"))</f>
        <v/>
      </c>
    </row>
    <row r="796" customFormat="false" ht="15" hidden="false" customHeight="false" outlineLevel="0" collapsed="false">
      <c r="A796" s="26"/>
      <c r="B796" s="27"/>
      <c r="C796" s="27"/>
      <c r="D796" s="28"/>
      <c r="E796" s="29" t="str">
        <f aca="false">IF(C796="","",IFERROR(IF(INDEX(Categorie!$B$6:$B$45,MATCH(C796,Categorie!$A$6:$A$45,0))="","Tipo?",INDEX(Categorie!$B$6:$B$45,MATCH(C796,Categorie!$A$6:$A$45,0))),"Categoria?"))</f>
        <v/>
      </c>
      <c r="F796" s="30" t="str">
        <f aca="false">IF(A796="","",IFERROR(MONTH(A796),"Data?"))</f>
        <v/>
      </c>
      <c r="G796" s="31" t="str">
        <f aca="false">IF(A796="","",IFERROR(YEAR(A796),"Data?"))</f>
        <v/>
      </c>
    </row>
    <row r="797" customFormat="false" ht="15" hidden="false" customHeight="false" outlineLevel="0" collapsed="false">
      <c r="A797" s="26"/>
      <c r="B797" s="27"/>
      <c r="C797" s="27"/>
      <c r="D797" s="28"/>
      <c r="E797" s="29" t="str">
        <f aca="false">IF(C797="","",IFERROR(IF(INDEX(Categorie!$B$6:$B$45,MATCH(C797,Categorie!$A$6:$A$45,0))="","Tipo?",INDEX(Categorie!$B$6:$B$45,MATCH(C797,Categorie!$A$6:$A$45,0))),"Categoria?"))</f>
        <v/>
      </c>
      <c r="F797" s="30" t="str">
        <f aca="false">IF(A797="","",IFERROR(MONTH(A797),"Data?"))</f>
        <v/>
      </c>
      <c r="G797" s="31" t="str">
        <f aca="false">IF(A797="","",IFERROR(YEAR(A797),"Data?"))</f>
        <v/>
      </c>
    </row>
    <row r="798" customFormat="false" ht="15" hidden="false" customHeight="false" outlineLevel="0" collapsed="false">
      <c r="A798" s="26"/>
      <c r="B798" s="27"/>
      <c r="C798" s="27"/>
      <c r="D798" s="28"/>
      <c r="E798" s="29" t="str">
        <f aca="false">IF(C798="","",IFERROR(IF(INDEX(Categorie!$B$6:$B$45,MATCH(C798,Categorie!$A$6:$A$45,0))="","Tipo?",INDEX(Categorie!$B$6:$B$45,MATCH(C798,Categorie!$A$6:$A$45,0))),"Categoria?"))</f>
        <v/>
      </c>
      <c r="F798" s="30" t="str">
        <f aca="false">IF(A798="","",IFERROR(MONTH(A798),"Data?"))</f>
        <v/>
      </c>
      <c r="G798" s="31" t="str">
        <f aca="false">IF(A798="","",IFERROR(YEAR(A798),"Data?"))</f>
        <v/>
      </c>
    </row>
    <row r="799" customFormat="false" ht="15" hidden="false" customHeight="false" outlineLevel="0" collapsed="false">
      <c r="A799" s="26"/>
      <c r="B799" s="27"/>
      <c r="C799" s="27"/>
      <c r="D799" s="28"/>
      <c r="E799" s="29" t="str">
        <f aca="false">IF(C799="","",IFERROR(IF(INDEX(Categorie!$B$6:$B$45,MATCH(C799,Categorie!$A$6:$A$45,0))="","Tipo?",INDEX(Categorie!$B$6:$B$45,MATCH(C799,Categorie!$A$6:$A$45,0))),"Categoria?"))</f>
        <v/>
      </c>
      <c r="F799" s="30" t="str">
        <f aca="false">IF(A799="","",IFERROR(MONTH(A799),"Data?"))</f>
        <v/>
      </c>
      <c r="G799" s="31" t="str">
        <f aca="false">IF(A799="","",IFERROR(YEAR(A799),"Data?"))</f>
        <v/>
      </c>
    </row>
    <row r="800" customFormat="false" ht="15" hidden="false" customHeight="false" outlineLevel="0" collapsed="false">
      <c r="A800" s="26"/>
      <c r="B800" s="27"/>
      <c r="C800" s="27"/>
      <c r="D800" s="28"/>
      <c r="E800" s="29" t="str">
        <f aca="false">IF(C800="","",IFERROR(IF(INDEX(Categorie!$B$6:$B$45,MATCH(C800,Categorie!$A$6:$A$45,0))="","Tipo?",INDEX(Categorie!$B$6:$B$45,MATCH(C800,Categorie!$A$6:$A$45,0))),"Categoria?"))</f>
        <v/>
      </c>
      <c r="F800" s="30" t="str">
        <f aca="false">IF(A800="","",IFERROR(MONTH(A800),"Data?"))</f>
        <v/>
      </c>
      <c r="G800" s="31" t="str">
        <f aca="false">IF(A800="","",IFERROR(YEAR(A800),"Data?"))</f>
        <v/>
      </c>
    </row>
    <row r="801" customFormat="false" ht="15" hidden="false" customHeight="false" outlineLevel="0" collapsed="false">
      <c r="A801" s="26"/>
      <c r="B801" s="27"/>
      <c r="C801" s="27"/>
      <c r="D801" s="28"/>
      <c r="E801" s="29" t="str">
        <f aca="false">IF(C801="","",IFERROR(IF(INDEX(Categorie!$B$6:$B$45,MATCH(C801,Categorie!$A$6:$A$45,0))="","Tipo?",INDEX(Categorie!$B$6:$B$45,MATCH(C801,Categorie!$A$6:$A$45,0))),"Categoria?"))</f>
        <v/>
      </c>
      <c r="F801" s="30" t="str">
        <f aca="false">IF(A801="","",IFERROR(MONTH(A801),"Data?"))</f>
        <v/>
      </c>
      <c r="G801" s="31" t="str">
        <f aca="false">IF(A801="","",IFERROR(YEAR(A801),"Data?"))</f>
        <v/>
      </c>
    </row>
    <row r="802" customFormat="false" ht="15" hidden="false" customHeight="false" outlineLevel="0" collapsed="false">
      <c r="A802" s="26"/>
      <c r="B802" s="27"/>
      <c r="C802" s="27"/>
      <c r="D802" s="28"/>
      <c r="E802" s="29" t="str">
        <f aca="false">IF(C802="","",IFERROR(IF(INDEX(Categorie!$B$6:$B$45,MATCH(C802,Categorie!$A$6:$A$45,0))="","Tipo?",INDEX(Categorie!$B$6:$B$45,MATCH(C802,Categorie!$A$6:$A$45,0))),"Categoria?"))</f>
        <v/>
      </c>
      <c r="F802" s="30" t="str">
        <f aca="false">IF(A802="","",IFERROR(MONTH(A802),"Data?"))</f>
        <v/>
      </c>
      <c r="G802" s="31" t="str">
        <f aca="false">IF(A802="","",IFERROR(YEAR(A802),"Data?"))</f>
        <v/>
      </c>
    </row>
    <row r="803" customFormat="false" ht="15" hidden="false" customHeight="false" outlineLevel="0" collapsed="false">
      <c r="A803" s="26"/>
      <c r="B803" s="27"/>
      <c r="C803" s="27"/>
      <c r="D803" s="28"/>
      <c r="E803" s="29" t="str">
        <f aca="false">IF(C803="","",IFERROR(IF(INDEX(Categorie!$B$6:$B$45,MATCH(C803,Categorie!$A$6:$A$45,0))="","Tipo?",INDEX(Categorie!$B$6:$B$45,MATCH(C803,Categorie!$A$6:$A$45,0))),"Categoria?"))</f>
        <v/>
      </c>
      <c r="F803" s="30" t="str">
        <f aca="false">IF(A803="","",IFERROR(MONTH(A803),"Data?"))</f>
        <v/>
      </c>
      <c r="G803" s="31" t="str">
        <f aca="false">IF(A803="","",IFERROR(YEAR(A803),"Data?"))</f>
        <v/>
      </c>
    </row>
    <row r="804" customFormat="false" ht="15" hidden="false" customHeight="false" outlineLevel="0" collapsed="false">
      <c r="A804" s="26"/>
      <c r="B804" s="27"/>
      <c r="C804" s="27"/>
      <c r="D804" s="28"/>
      <c r="E804" s="29" t="str">
        <f aca="false">IF(C804="","",IFERROR(IF(INDEX(Categorie!$B$6:$B$45,MATCH(C804,Categorie!$A$6:$A$45,0))="","Tipo?",INDEX(Categorie!$B$6:$B$45,MATCH(C804,Categorie!$A$6:$A$45,0))),"Categoria?"))</f>
        <v/>
      </c>
      <c r="F804" s="30" t="str">
        <f aca="false">IF(A804="","",IFERROR(MONTH(A804),"Data?"))</f>
        <v/>
      </c>
      <c r="G804" s="31" t="str">
        <f aca="false">IF(A804="","",IFERROR(YEAR(A804),"Data?"))</f>
        <v/>
      </c>
    </row>
    <row r="805" customFormat="false" ht="15" hidden="false" customHeight="false" outlineLevel="0" collapsed="false">
      <c r="A805" s="26"/>
      <c r="B805" s="27"/>
      <c r="C805" s="27"/>
      <c r="D805" s="28"/>
      <c r="E805" s="29" t="str">
        <f aca="false">IF(C805="","",IFERROR(IF(INDEX(Categorie!$B$6:$B$45,MATCH(C805,Categorie!$A$6:$A$45,0))="","Tipo?",INDEX(Categorie!$B$6:$B$45,MATCH(C805,Categorie!$A$6:$A$45,0))),"Categoria?"))</f>
        <v/>
      </c>
      <c r="F805" s="30" t="str">
        <f aca="false">IF(A805="","",IFERROR(MONTH(A805),"Data?"))</f>
        <v/>
      </c>
      <c r="G805" s="31" t="str">
        <f aca="false">IF(A805="","",IFERROR(YEAR(A805),"Data?"))</f>
        <v/>
      </c>
    </row>
    <row r="806" customFormat="false" ht="15" hidden="false" customHeight="false" outlineLevel="0" collapsed="false">
      <c r="A806" s="26"/>
      <c r="B806" s="27"/>
      <c r="C806" s="27"/>
      <c r="D806" s="28"/>
      <c r="E806" s="29" t="str">
        <f aca="false">IF(C806="","",IFERROR(IF(INDEX(Categorie!$B$6:$B$45,MATCH(C806,Categorie!$A$6:$A$45,0))="","Tipo?",INDEX(Categorie!$B$6:$B$45,MATCH(C806,Categorie!$A$6:$A$45,0))),"Categoria?"))</f>
        <v/>
      </c>
      <c r="F806" s="30" t="str">
        <f aca="false">IF(A806="","",IFERROR(MONTH(A806),"Data?"))</f>
        <v/>
      </c>
      <c r="G806" s="31" t="str">
        <f aca="false">IF(A806="","",IFERROR(YEAR(A806),"Data?"))</f>
        <v/>
      </c>
    </row>
    <row r="807" customFormat="false" ht="15" hidden="false" customHeight="false" outlineLevel="0" collapsed="false">
      <c r="A807" s="26"/>
      <c r="B807" s="27"/>
      <c r="C807" s="27"/>
      <c r="D807" s="28"/>
      <c r="E807" s="29" t="str">
        <f aca="false">IF(C807="","",IFERROR(IF(INDEX(Categorie!$B$6:$B$45,MATCH(C807,Categorie!$A$6:$A$45,0))="","Tipo?",INDEX(Categorie!$B$6:$B$45,MATCH(C807,Categorie!$A$6:$A$45,0))),"Categoria?"))</f>
        <v/>
      </c>
      <c r="F807" s="30" t="str">
        <f aca="false">IF(A807="","",IFERROR(MONTH(A807),"Data?"))</f>
        <v/>
      </c>
      <c r="G807" s="31" t="str">
        <f aca="false">IF(A807="","",IFERROR(YEAR(A807),"Data?"))</f>
        <v/>
      </c>
    </row>
    <row r="808" customFormat="false" ht="15" hidden="false" customHeight="false" outlineLevel="0" collapsed="false">
      <c r="A808" s="26"/>
      <c r="B808" s="27"/>
      <c r="C808" s="27"/>
      <c r="D808" s="28"/>
      <c r="E808" s="29" t="str">
        <f aca="false">IF(C808="","",IFERROR(IF(INDEX(Categorie!$B$6:$B$45,MATCH(C808,Categorie!$A$6:$A$45,0))="","Tipo?",INDEX(Categorie!$B$6:$B$45,MATCH(C808,Categorie!$A$6:$A$45,0))),"Categoria?"))</f>
        <v/>
      </c>
      <c r="F808" s="30" t="str">
        <f aca="false">IF(A808="","",IFERROR(MONTH(A808),"Data?"))</f>
        <v/>
      </c>
      <c r="G808" s="31" t="str">
        <f aca="false">IF(A808="","",IFERROR(YEAR(A808),"Data?"))</f>
        <v/>
      </c>
    </row>
    <row r="809" customFormat="false" ht="15" hidden="false" customHeight="false" outlineLevel="0" collapsed="false">
      <c r="A809" s="26"/>
      <c r="B809" s="27"/>
      <c r="C809" s="27"/>
      <c r="D809" s="28"/>
      <c r="E809" s="29" t="str">
        <f aca="false">IF(C809="","",IFERROR(IF(INDEX(Categorie!$B$6:$B$45,MATCH(C809,Categorie!$A$6:$A$45,0))="","Tipo?",INDEX(Categorie!$B$6:$B$45,MATCH(C809,Categorie!$A$6:$A$45,0))),"Categoria?"))</f>
        <v/>
      </c>
      <c r="F809" s="30" t="str">
        <f aca="false">IF(A809="","",IFERROR(MONTH(A809),"Data?"))</f>
        <v/>
      </c>
      <c r="G809" s="31" t="str">
        <f aca="false">IF(A809="","",IFERROR(YEAR(A809),"Data?"))</f>
        <v/>
      </c>
    </row>
    <row r="810" customFormat="false" ht="15" hidden="false" customHeight="false" outlineLevel="0" collapsed="false">
      <c r="A810" s="26"/>
      <c r="B810" s="27"/>
      <c r="C810" s="27"/>
      <c r="D810" s="28"/>
      <c r="E810" s="29" t="str">
        <f aca="false">IF(C810="","",IFERROR(IF(INDEX(Categorie!$B$6:$B$45,MATCH(C810,Categorie!$A$6:$A$45,0))="","Tipo?",INDEX(Categorie!$B$6:$B$45,MATCH(C810,Categorie!$A$6:$A$45,0))),"Categoria?"))</f>
        <v/>
      </c>
      <c r="F810" s="30" t="str">
        <f aca="false">IF(A810="","",IFERROR(MONTH(A810),"Data?"))</f>
        <v/>
      </c>
      <c r="G810" s="31" t="str">
        <f aca="false">IF(A810="","",IFERROR(YEAR(A810),"Data?"))</f>
        <v/>
      </c>
    </row>
    <row r="811" customFormat="false" ht="15" hidden="false" customHeight="false" outlineLevel="0" collapsed="false">
      <c r="A811" s="26"/>
      <c r="B811" s="27"/>
      <c r="C811" s="27"/>
      <c r="D811" s="28"/>
      <c r="E811" s="29" t="str">
        <f aca="false">IF(C811="","",IFERROR(IF(INDEX(Categorie!$B$6:$B$45,MATCH(C811,Categorie!$A$6:$A$45,0))="","Tipo?",INDEX(Categorie!$B$6:$B$45,MATCH(C811,Categorie!$A$6:$A$45,0))),"Categoria?"))</f>
        <v/>
      </c>
      <c r="F811" s="30" t="str">
        <f aca="false">IF(A811="","",IFERROR(MONTH(A811),"Data?"))</f>
        <v/>
      </c>
      <c r="G811" s="31" t="str">
        <f aca="false">IF(A811="","",IFERROR(YEAR(A811),"Data?"))</f>
        <v/>
      </c>
    </row>
    <row r="812" customFormat="false" ht="15" hidden="false" customHeight="false" outlineLevel="0" collapsed="false">
      <c r="A812" s="26"/>
      <c r="B812" s="27"/>
      <c r="C812" s="27"/>
      <c r="D812" s="28"/>
      <c r="E812" s="29" t="str">
        <f aca="false">IF(C812="","",IFERROR(IF(INDEX(Categorie!$B$6:$B$45,MATCH(C812,Categorie!$A$6:$A$45,0))="","Tipo?",INDEX(Categorie!$B$6:$B$45,MATCH(C812,Categorie!$A$6:$A$45,0))),"Categoria?"))</f>
        <v/>
      </c>
      <c r="F812" s="30" t="str">
        <f aca="false">IF(A812="","",IFERROR(MONTH(A812),"Data?"))</f>
        <v/>
      </c>
      <c r="G812" s="31" t="str">
        <f aca="false">IF(A812="","",IFERROR(YEAR(A812),"Data?"))</f>
        <v/>
      </c>
    </row>
    <row r="813" customFormat="false" ht="15" hidden="false" customHeight="false" outlineLevel="0" collapsed="false">
      <c r="A813" s="26"/>
      <c r="B813" s="27"/>
      <c r="C813" s="27"/>
      <c r="D813" s="28"/>
      <c r="E813" s="29" t="str">
        <f aca="false">IF(C813="","",IFERROR(IF(INDEX(Categorie!$B$6:$B$45,MATCH(C813,Categorie!$A$6:$A$45,0))="","Tipo?",INDEX(Categorie!$B$6:$B$45,MATCH(C813,Categorie!$A$6:$A$45,0))),"Categoria?"))</f>
        <v/>
      </c>
      <c r="F813" s="30" t="str">
        <f aca="false">IF(A813="","",IFERROR(MONTH(A813),"Data?"))</f>
        <v/>
      </c>
      <c r="G813" s="31" t="str">
        <f aca="false">IF(A813="","",IFERROR(YEAR(A813),"Data?"))</f>
        <v/>
      </c>
    </row>
    <row r="814" customFormat="false" ht="15" hidden="false" customHeight="false" outlineLevel="0" collapsed="false">
      <c r="A814" s="26"/>
      <c r="B814" s="27"/>
      <c r="C814" s="27"/>
      <c r="D814" s="28"/>
      <c r="E814" s="29" t="str">
        <f aca="false">IF(C814="","",IFERROR(IF(INDEX(Categorie!$B$6:$B$45,MATCH(C814,Categorie!$A$6:$A$45,0))="","Tipo?",INDEX(Categorie!$B$6:$B$45,MATCH(C814,Categorie!$A$6:$A$45,0))),"Categoria?"))</f>
        <v/>
      </c>
      <c r="F814" s="30" t="str">
        <f aca="false">IF(A814="","",IFERROR(MONTH(A814),"Data?"))</f>
        <v/>
      </c>
      <c r="G814" s="31" t="str">
        <f aca="false">IF(A814="","",IFERROR(YEAR(A814),"Data?"))</f>
        <v/>
      </c>
    </row>
    <row r="815" customFormat="false" ht="15" hidden="false" customHeight="false" outlineLevel="0" collapsed="false">
      <c r="A815" s="26"/>
      <c r="B815" s="27"/>
      <c r="C815" s="27"/>
      <c r="D815" s="28"/>
      <c r="E815" s="29" t="str">
        <f aca="false">IF(C815="","",IFERROR(IF(INDEX(Categorie!$B$6:$B$45,MATCH(C815,Categorie!$A$6:$A$45,0))="","Tipo?",INDEX(Categorie!$B$6:$B$45,MATCH(C815,Categorie!$A$6:$A$45,0))),"Categoria?"))</f>
        <v/>
      </c>
      <c r="F815" s="30" t="str">
        <f aca="false">IF(A815="","",IFERROR(MONTH(A815),"Data?"))</f>
        <v/>
      </c>
      <c r="G815" s="31" t="str">
        <f aca="false">IF(A815="","",IFERROR(YEAR(A815),"Data?"))</f>
        <v/>
      </c>
    </row>
    <row r="816" customFormat="false" ht="15" hidden="false" customHeight="false" outlineLevel="0" collapsed="false">
      <c r="A816" s="26"/>
      <c r="B816" s="27"/>
      <c r="C816" s="27"/>
      <c r="D816" s="28"/>
      <c r="E816" s="29" t="str">
        <f aca="false">IF(C816="","",IFERROR(IF(INDEX(Categorie!$B$6:$B$45,MATCH(C816,Categorie!$A$6:$A$45,0))="","Tipo?",INDEX(Categorie!$B$6:$B$45,MATCH(C816,Categorie!$A$6:$A$45,0))),"Categoria?"))</f>
        <v/>
      </c>
      <c r="F816" s="30" t="str">
        <f aca="false">IF(A816="","",IFERROR(MONTH(A816),"Data?"))</f>
        <v/>
      </c>
      <c r="G816" s="31" t="str">
        <f aca="false">IF(A816="","",IFERROR(YEAR(A816),"Data?"))</f>
        <v/>
      </c>
    </row>
    <row r="817" customFormat="false" ht="15" hidden="false" customHeight="false" outlineLevel="0" collapsed="false">
      <c r="A817" s="26"/>
      <c r="B817" s="27"/>
      <c r="C817" s="27"/>
      <c r="D817" s="28"/>
      <c r="E817" s="29" t="str">
        <f aca="false">IF(C817="","",IFERROR(IF(INDEX(Categorie!$B$6:$B$45,MATCH(C817,Categorie!$A$6:$A$45,0))="","Tipo?",INDEX(Categorie!$B$6:$B$45,MATCH(C817,Categorie!$A$6:$A$45,0))),"Categoria?"))</f>
        <v/>
      </c>
      <c r="F817" s="30" t="str">
        <f aca="false">IF(A817="","",IFERROR(MONTH(A817),"Data?"))</f>
        <v/>
      </c>
      <c r="G817" s="31" t="str">
        <f aca="false">IF(A817="","",IFERROR(YEAR(A817),"Data?"))</f>
        <v/>
      </c>
    </row>
    <row r="818" customFormat="false" ht="15" hidden="false" customHeight="false" outlineLevel="0" collapsed="false">
      <c r="A818" s="26"/>
      <c r="B818" s="27"/>
      <c r="C818" s="27"/>
      <c r="D818" s="28"/>
      <c r="E818" s="29" t="str">
        <f aca="false">IF(C818="","",IFERROR(IF(INDEX(Categorie!$B$6:$B$45,MATCH(C818,Categorie!$A$6:$A$45,0))="","Tipo?",INDEX(Categorie!$B$6:$B$45,MATCH(C818,Categorie!$A$6:$A$45,0))),"Categoria?"))</f>
        <v/>
      </c>
      <c r="F818" s="30" t="str">
        <f aca="false">IF(A818="","",IFERROR(MONTH(A818),"Data?"))</f>
        <v/>
      </c>
      <c r="G818" s="31" t="str">
        <f aca="false">IF(A818="","",IFERROR(YEAR(A818),"Data?"))</f>
        <v/>
      </c>
    </row>
    <row r="819" customFormat="false" ht="15" hidden="false" customHeight="false" outlineLevel="0" collapsed="false">
      <c r="A819" s="26"/>
      <c r="B819" s="27"/>
      <c r="C819" s="27"/>
      <c r="D819" s="28"/>
      <c r="E819" s="29" t="str">
        <f aca="false">IF(C819="","",IFERROR(IF(INDEX(Categorie!$B$6:$B$45,MATCH(C819,Categorie!$A$6:$A$45,0))="","Tipo?",INDEX(Categorie!$B$6:$B$45,MATCH(C819,Categorie!$A$6:$A$45,0))),"Categoria?"))</f>
        <v/>
      </c>
      <c r="F819" s="30" t="str">
        <f aca="false">IF(A819="","",IFERROR(MONTH(A819),"Data?"))</f>
        <v/>
      </c>
      <c r="G819" s="31" t="str">
        <f aca="false">IF(A819="","",IFERROR(YEAR(A819),"Data?"))</f>
        <v/>
      </c>
    </row>
    <row r="820" customFormat="false" ht="15" hidden="false" customHeight="false" outlineLevel="0" collapsed="false">
      <c r="A820" s="26"/>
      <c r="B820" s="27"/>
      <c r="C820" s="27"/>
      <c r="D820" s="28"/>
      <c r="E820" s="29" t="str">
        <f aca="false">IF(C820="","",IFERROR(IF(INDEX(Categorie!$B$6:$B$45,MATCH(C820,Categorie!$A$6:$A$45,0))="","Tipo?",INDEX(Categorie!$B$6:$B$45,MATCH(C820,Categorie!$A$6:$A$45,0))),"Categoria?"))</f>
        <v/>
      </c>
      <c r="F820" s="30" t="str">
        <f aca="false">IF(A820="","",IFERROR(MONTH(A820),"Data?"))</f>
        <v/>
      </c>
      <c r="G820" s="31" t="str">
        <f aca="false">IF(A820="","",IFERROR(YEAR(A820),"Data?"))</f>
        <v/>
      </c>
    </row>
    <row r="821" customFormat="false" ht="15" hidden="false" customHeight="false" outlineLevel="0" collapsed="false">
      <c r="A821" s="26"/>
      <c r="B821" s="27"/>
      <c r="C821" s="27"/>
      <c r="D821" s="28"/>
      <c r="E821" s="29" t="str">
        <f aca="false">IF(C821="","",IFERROR(IF(INDEX(Categorie!$B$6:$B$45,MATCH(C821,Categorie!$A$6:$A$45,0))="","Tipo?",INDEX(Categorie!$B$6:$B$45,MATCH(C821,Categorie!$A$6:$A$45,0))),"Categoria?"))</f>
        <v/>
      </c>
      <c r="F821" s="30" t="str">
        <f aca="false">IF(A821="","",IFERROR(MONTH(A821),"Data?"))</f>
        <v/>
      </c>
      <c r="G821" s="31" t="str">
        <f aca="false">IF(A821="","",IFERROR(YEAR(A821),"Data?"))</f>
        <v/>
      </c>
    </row>
    <row r="822" customFormat="false" ht="15" hidden="false" customHeight="false" outlineLevel="0" collapsed="false">
      <c r="A822" s="26"/>
      <c r="B822" s="27"/>
      <c r="C822" s="27"/>
      <c r="D822" s="28"/>
      <c r="E822" s="29" t="str">
        <f aca="false">IF(C822="","",IFERROR(IF(INDEX(Categorie!$B$6:$B$45,MATCH(C822,Categorie!$A$6:$A$45,0))="","Tipo?",INDEX(Categorie!$B$6:$B$45,MATCH(C822,Categorie!$A$6:$A$45,0))),"Categoria?"))</f>
        <v/>
      </c>
      <c r="F822" s="30" t="str">
        <f aca="false">IF(A822="","",IFERROR(MONTH(A822),"Data?"))</f>
        <v/>
      </c>
      <c r="G822" s="31" t="str">
        <f aca="false">IF(A822="","",IFERROR(YEAR(A822),"Data?"))</f>
        <v/>
      </c>
    </row>
    <row r="823" customFormat="false" ht="15" hidden="false" customHeight="false" outlineLevel="0" collapsed="false">
      <c r="A823" s="26"/>
      <c r="B823" s="27"/>
      <c r="C823" s="27"/>
      <c r="D823" s="28"/>
      <c r="E823" s="29" t="str">
        <f aca="false">IF(C823="","",IFERROR(IF(INDEX(Categorie!$B$6:$B$45,MATCH(C823,Categorie!$A$6:$A$45,0))="","Tipo?",INDEX(Categorie!$B$6:$B$45,MATCH(C823,Categorie!$A$6:$A$45,0))),"Categoria?"))</f>
        <v/>
      </c>
      <c r="F823" s="30" t="str">
        <f aca="false">IF(A823="","",IFERROR(MONTH(A823),"Data?"))</f>
        <v/>
      </c>
      <c r="G823" s="31" t="str">
        <f aca="false">IF(A823="","",IFERROR(YEAR(A823),"Data?"))</f>
        <v/>
      </c>
    </row>
    <row r="824" customFormat="false" ht="15" hidden="false" customHeight="false" outlineLevel="0" collapsed="false">
      <c r="A824" s="26"/>
      <c r="B824" s="27"/>
      <c r="C824" s="27"/>
      <c r="D824" s="28"/>
      <c r="E824" s="29" t="str">
        <f aca="false">IF(C824="","",IFERROR(IF(INDEX(Categorie!$B$6:$B$45,MATCH(C824,Categorie!$A$6:$A$45,0))="","Tipo?",INDEX(Categorie!$B$6:$B$45,MATCH(C824,Categorie!$A$6:$A$45,0))),"Categoria?"))</f>
        <v/>
      </c>
      <c r="F824" s="30" t="str">
        <f aca="false">IF(A824="","",IFERROR(MONTH(A824),"Data?"))</f>
        <v/>
      </c>
      <c r="G824" s="31" t="str">
        <f aca="false">IF(A824="","",IFERROR(YEAR(A824),"Data?"))</f>
        <v/>
      </c>
    </row>
    <row r="825" customFormat="false" ht="15" hidden="false" customHeight="false" outlineLevel="0" collapsed="false">
      <c r="A825" s="26"/>
      <c r="B825" s="27"/>
      <c r="C825" s="27"/>
      <c r="D825" s="28"/>
      <c r="E825" s="29" t="str">
        <f aca="false">IF(C825="","",IFERROR(IF(INDEX(Categorie!$B$6:$B$45,MATCH(C825,Categorie!$A$6:$A$45,0))="","Tipo?",INDEX(Categorie!$B$6:$B$45,MATCH(C825,Categorie!$A$6:$A$45,0))),"Categoria?"))</f>
        <v/>
      </c>
      <c r="F825" s="30" t="str">
        <f aca="false">IF(A825="","",IFERROR(MONTH(A825),"Data?"))</f>
        <v/>
      </c>
      <c r="G825" s="31" t="str">
        <f aca="false">IF(A825="","",IFERROR(YEAR(A825),"Data?"))</f>
        <v/>
      </c>
    </row>
    <row r="826" customFormat="false" ht="15" hidden="false" customHeight="false" outlineLevel="0" collapsed="false">
      <c r="A826" s="26"/>
      <c r="B826" s="27"/>
      <c r="C826" s="27"/>
      <c r="D826" s="28"/>
      <c r="E826" s="29" t="str">
        <f aca="false">IF(C826="","",IFERROR(IF(INDEX(Categorie!$B$6:$B$45,MATCH(C826,Categorie!$A$6:$A$45,0))="","Tipo?",INDEX(Categorie!$B$6:$B$45,MATCH(C826,Categorie!$A$6:$A$45,0))),"Categoria?"))</f>
        <v/>
      </c>
      <c r="F826" s="30" t="str">
        <f aca="false">IF(A826="","",IFERROR(MONTH(A826),"Data?"))</f>
        <v/>
      </c>
      <c r="G826" s="31" t="str">
        <f aca="false">IF(A826="","",IFERROR(YEAR(A826),"Data?"))</f>
        <v/>
      </c>
    </row>
    <row r="827" customFormat="false" ht="15" hidden="false" customHeight="false" outlineLevel="0" collapsed="false">
      <c r="A827" s="26"/>
      <c r="B827" s="27"/>
      <c r="C827" s="27"/>
      <c r="D827" s="28"/>
      <c r="E827" s="29" t="str">
        <f aca="false">IF(C827="","",IFERROR(IF(INDEX(Categorie!$B$6:$B$45,MATCH(C827,Categorie!$A$6:$A$45,0))="","Tipo?",INDEX(Categorie!$B$6:$B$45,MATCH(C827,Categorie!$A$6:$A$45,0))),"Categoria?"))</f>
        <v/>
      </c>
      <c r="F827" s="30" t="str">
        <f aca="false">IF(A827="","",IFERROR(MONTH(A827),"Data?"))</f>
        <v/>
      </c>
      <c r="G827" s="31" t="str">
        <f aca="false">IF(A827="","",IFERROR(YEAR(A827),"Data?"))</f>
        <v/>
      </c>
    </row>
    <row r="828" customFormat="false" ht="15" hidden="false" customHeight="false" outlineLevel="0" collapsed="false">
      <c r="A828" s="26"/>
      <c r="B828" s="27"/>
      <c r="C828" s="27"/>
      <c r="D828" s="28"/>
      <c r="E828" s="29" t="str">
        <f aca="false">IF(C828="","",IFERROR(IF(INDEX(Categorie!$B$6:$B$45,MATCH(C828,Categorie!$A$6:$A$45,0))="","Tipo?",INDEX(Categorie!$B$6:$B$45,MATCH(C828,Categorie!$A$6:$A$45,0))),"Categoria?"))</f>
        <v/>
      </c>
      <c r="F828" s="30" t="str">
        <f aca="false">IF(A828="","",IFERROR(MONTH(A828),"Data?"))</f>
        <v/>
      </c>
      <c r="G828" s="31" t="str">
        <f aca="false">IF(A828="","",IFERROR(YEAR(A828),"Data?"))</f>
        <v/>
      </c>
    </row>
    <row r="829" customFormat="false" ht="15" hidden="false" customHeight="false" outlineLevel="0" collapsed="false">
      <c r="A829" s="26"/>
      <c r="B829" s="27"/>
      <c r="C829" s="27"/>
      <c r="D829" s="28"/>
      <c r="E829" s="29" t="str">
        <f aca="false">IF(C829="","",IFERROR(IF(INDEX(Categorie!$B$6:$B$45,MATCH(C829,Categorie!$A$6:$A$45,0))="","Tipo?",INDEX(Categorie!$B$6:$B$45,MATCH(C829,Categorie!$A$6:$A$45,0))),"Categoria?"))</f>
        <v/>
      </c>
      <c r="F829" s="30" t="str">
        <f aca="false">IF(A829="","",IFERROR(MONTH(A829),"Data?"))</f>
        <v/>
      </c>
      <c r="G829" s="31" t="str">
        <f aca="false">IF(A829="","",IFERROR(YEAR(A829),"Data?"))</f>
        <v/>
      </c>
    </row>
    <row r="830" customFormat="false" ht="15" hidden="false" customHeight="false" outlineLevel="0" collapsed="false">
      <c r="A830" s="26"/>
      <c r="B830" s="27"/>
      <c r="C830" s="27"/>
      <c r="D830" s="28"/>
      <c r="E830" s="29" t="str">
        <f aca="false">IF(C830="","",IFERROR(IF(INDEX(Categorie!$B$6:$B$45,MATCH(C830,Categorie!$A$6:$A$45,0))="","Tipo?",INDEX(Categorie!$B$6:$B$45,MATCH(C830,Categorie!$A$6:$A$45,0))),"Categoria?"))</f>
        <v/>
      </c>
      <c r="F830" s="30" t="str">
        <f aca="false">IF(A830="","",IFERROR(MONTH(A830),"Data?"))</f>
        <v/>
      </c>
      <c r="G830" s="31" t="str">
        <f aca="false">IF(A830="","",IFERROR(YEAR(A830),"Data?"))</f>
        <v/>
      </c>
    </row>
    <row r="831" customFormat="false" ht="15" hidden="false" customHeight="false" outlineLevel="0" collapsed="false">
      <c r="A831" s="26"/>
      <c r="B831" s="27"/>
      <c r="C831" s="27"/>
      <c r="D831" s="28"/>
      <c r="E831" s="29" t="str">
        <f aca="false">IF(C831="","",IFERROR(IF(INDEX(Categorie!$B$6:$B$45,MATCH(C831,Categorie!$A$6:$A$45,0))="","Tipo?",INDEX(Categorie!$B$6:$B$45,MATCH(C831,Categorie!$A$6:$A$45,0))),"Categoria?"))</f>
        <v/>
      </c>
      <c r="F831" s="30" t="str">
        <f aca="false">IF(A831="","",IFERROR(MONTH(A831),"Data?"))</f>
        <v/>
      </c>
      <c r="G831" s="31" t="str">
        <f aca="false">IF(A831="","",IFERROR(YEAR(A831),"Data?"))</f>
        <v/>
      </c>
    </row>
    <row r="832" customFormat="false" ht="15" hidden="false" customHeight="false" outlineLevel="0" collapsed="false">
      <c r="A832" s="26"/>
      <c r="B832" s="27"/>
      <c r="C832" s="27"/>
      <c r="D832" s="28"/>
      <c r="E832" s="29" t="str">
        <f aca="false">IF(C832="","",IFERROR(IF(INDEX(Categorie!$B$6:$B$45,MATCH(C832,Categorie!$A$6:$A$45,0))="","Tipo?",INDEX(Categorie!$B$6:$B$45,MATCH(C832,Categorie!$A$6:$A$45,0))),"Categoria?"))</f>
        <v/>
      </c>
      <c r="F832" s="30" t="str">
        <f aca="false">IF(A832="","",IFERROR(MONTH(A832),"Data?"))</f>
        <v/>
      </c>
      <c r="G832" s="31" t="str">
        <f aca="false">IF(A832="","",IFERROR(YEAR(A832),"Data?"))</f>
        <v/>
      </c>
    </row>
    <row r="833" customFormat="false" ht="15" hidden="false" customHeight="false" outlineLevel="0" collapsed="false">
      <c r="A833" s="26"/>
      <c r="B833" s="27"/>
      <c r="C833" s="27"/>
      <c r="D833" s="28"/>
      <c r="E833" s="29" t="str">
        <f aca="false">IF(C833="","",IFERROR(IF(INDEX(Categorie!$B$6:$B$45,MATCH(C833,Categorie!$A$6:$A$45,0))="","Tipo?",INDEX(Categorie!$B$6:$B$45,MATCH(C833,Categorie!$A$6:$A$45,0))),"Categoria?"))</f>
        <v/>
      </c>
      <c r="F833" s="30" t="str">
        <f aca="false">IF(A833="","",IFERROR(MONTH(A833),"Data?"))</f>
        <v/>
      </c>
      <c r="G833" s="31" t="str">
        <f aca="false">IF(A833="","",IFERROR(YEAR(A833),"Data?"))</f>
        <v/>
      </c>
    </row>
    <row r="834" customFormat="false" ht="15" hidden="false" customHeight="false" outlineLevel="0" collapsed="false">
      <c r="A834" s="26"/>
      <c r="B834" s="27"/>
      <c r="C834" s="27"/>
      <c r="D834" s="28"/>
      <c r="E834" s="29" t="str">
        <f aca="false">IF(C834="","",IFERROR(IF(INDEX(Categorie!$B$6:$B$45,MATCH(C834,Categorie!$A$6:$A$45,0))="","Tipo?",INDEX(Categorie!$B$6:$B$45,MATCH(C834,Categorie!$A$6:$A$45,0))),"Categoria?"))</f>
        <v/>
      </c>
      <c r="F834" s="30" t="str">
        <f aca="false">IF(A834="","",IFERROR(MONTH(A834),"Data?"))</f>
        <v/>
      </c>
      <c r="G834" s="31" t="str">
        <f aca="false">IF(A834="","",IFERROR(YEAR(A834),"Data?"))</f>
        <v/>
      </c>
    </row>
    <row r="835" customFormat="false" ht="15" hidden="false" customHeight="false" outlineLevel="0" collapsed="false">
      <c r="A835" s="26"/>
      <c r="B835" s="27"/>
      <c r="C835" s="27"/>
      <c r="D835" s="28"/>
      <c r="E835" s="29" t="str">
        <f aca="false">IF(C835="","",IFERROR(IF(INDEX(Categorie!$B$6:$B$45,MATCH(C835,Categorie!$A$6:$A$45,0))="","Tipo?",INDEX(Categorie!$B$6:$B$45,MATCH(C835,Categorie!$A$6:$A$45,0))),"Categoria?"))</f>
        <v/>
      </c>
      <c r="F835" s="30" t="str">
        <f aca="false">IF(A835="","",IFERROR(MONTH(A835),"Data?"))</f>
        <v/>
      </c>
      <c r="G835" s="31" t="str">
        <f aca="false">IF(A835="","",IFERROR(YEAR(A835),"Data?"))</f>
        <v/>
      </c>
    </row>
    <row r="836" customFormat="false" ht="15" hidden="false" customHeight="false" outlineLevel="0" collapsed="false">
      <c r="A836" s="26"/>
      <c r="B836" s="27"/>
      <c r="C836" s="27"/>
      <c r="D836" s="28"/>
      <c r="E836" s="29" t="str">
        <f aca="false">IF(C836="","",IFERROR(IF(INDEX(Categorie!$B$6:$B$45,MATCH(C836,Categorie!$A$6:$A$45,0))="","Tipo?",INDEX(Categorie!$B$6:$B$45,MATCH(C836,Categorie!$A$6:$A$45,0))),"Categoria?"))</f>
        <v/>
      </c>
      <c r="F836" s="30" t="str">
        <f aca="false">IF(A836="","",IFERROR(MONTH(A836),"Data?"))</f>
        <v/>
      </c>
      <c r="G836" s="31" t="str">
        <f aca="false">IF(A836="","",IFERROR(YEAR(A836),"Data?"))</f>
        <v/>
      </c>
    </row>
    <row r="837" customFormat="false" ht="15" hidden="false" customHeight="false" outlineLevel="0" collapsed="false">
      <c r="A837" s="26"/>
      <c r="B837" s="27"/>
      <c r="C837" s="27"/>
      <c r="D837" s="28"/>
      <c r="E837" s="29" t="str">
        <f aca="false">IF(C837="","",IFERROR(IF(INDEX(Categorie!$B$6:$B$45,MATCH(C837,Categorie!$A$6:$A$45,0))="","Tipo?",INDEX(Categorie!$B$6:$B$45,MATCH(C837,Categorie!$A$6:$A$45,0))),"Categoria?"))</f>
        <v/>
      </c>
      <c r="F837" s="30" t="str">
        <f aca="false">IF(A837="","",IFERROR(MONTH(A837),"Data?"))</f>
        <v/>
      </c>
      <c r="G837" s="31" t="str">
        <f aca="false">IF(A837="","",IFERROR(YEAR(A837),"Data?"))</f>
        <v/>
      </c>
    </row>
    <row r="838" customFormat="false" ht="15" hidden="false" customHeight="false" outlineLevel="0" collapsed="false">
      <c r="A838" s="26"/>
      <c r="B838" s="27"/>
      <c r="C838" s="27"/>
      <c r="D838" s="28"/>
      <c r="E838" s="29" t="str">
        <f aca="false">IF(C838="","",IFERROR(IF(INDEX(Categorie!$B$6:$B$45,MATCH(C838,Categorie!$A$6:$A$45,0))="","Tipo?",INDEX(Categorie!$B$6:$B$45,MATCH(C838,Categorie!$A$6:$A$45,0))),"Categoria?"))</f>
        <v/>
      </c>
      <c r="F838" s="30" t="str">
        <f aca="false">IF(A838="","",IFERROR(MONTH(A838),"Data?"))</f>
        <v/>
      </c>
      <c r="G838" s="31" t="str">
        <f aca="false">IF(A838="","",IFERROR(YEAR(A838),"Data?"))</f>
        <v/>
      </c>
    </row>
    <row r="839" customFormat="false" ht="15" hidden="false" customHeight="false" outlineLevel="0" collapsed="false">
      <c r="A839" s="26"/>
      <c r="B839" s="27"/>
      <c r="C839" s="27"/>
      <c r="D839" s="28"/>
      <c r="E839" s="29" t="str">
        <f aca="false">IF(C839="","",IFERROR(IF(INDEX(Categorie!$B$6:$B$45,MATCH(C839,Categorie!$A$6:$A$45,0))="","Tipo?",INDEX(Categorie!$B$6:$B$45,MATCH(C839,Categorie!$A$6:$A$45,0))),"Categoria?"))</f>
        <v/>
      </c>
      <c r="F839" s="30" t="str">
        <f aca="false">IF(A839="","",IFERROR(MONTH(A839),"Data?"))</f>
        <v/>
      </c>
      <c r="G839" s="31" t="str">
        <f aca="false">IF(A839="","",IFERROR(YEAR(A839),"Data?"))</f>
        <v/>
      </c>
    </row>
    <row r="840" customFormat="false" ht="15" hidden="false" customHeight="false" outlineLevel="0" collapsed="false">
      <c r="A840" s="26"/>
      <c r="B840" s="27"/>
      <c r="C840" s="27"/>
      <c r="D840" s="28"/>
      <c r="E840" s="29" t="str">
        <f aca="false">IF(C840="","",IFERROR(IF(INDEX(Categorie!$B$6:$B$45,MATCH(C840,Categorie!$A$6:$A$45,0))="","Tipo?",INDEX(Categorie!$B$6:$B$45,MATCH(C840,Categorie!$A$6:$A$45,0))),"Categoria?"))</f>
        <v/>
      </c>
      <c r="F840" s="30" t="str">
        <f aca="false">IF(A840="","",IFERROR(MONTH(A840),"Data?"))</f>
        <v/>
      </c>
      <c r="G840" s="31" t="str">
        <f aca="false">IF(A840="","",IFERROR(YEAR(A840),"Data?"))</f>
        <v/>
      </c>
    </row>
    <row r="841" customFormat="false" ht="15" hidden="false" customHeight="false" outlineLevel="0" collapsed="false">
      <c r="A841" s="26"/>
      <c r="B841" s="27"/>
      <c r="C841" s="27"/>
      <c r="D841" s="28"/>
      <c r="E841" s="29" t="str">
        <f aca="false">IF(C841="","",IFERROR(IF(INDEX(Categorie!$B$6:$B$45,MATCH(C841,Categorie!$A$6:$A$45,0))="","Tipo?",INDEX(Categorie!$B$6:$B$45,MATCH(C841,Categorie!$A$6:$A$45,0))),"Categoria?"))</f>
        <v/>
      </c>
      <c r="F841" s="30" t="str">
        <f aca="false">IF(A841="","",IFERROR(MONTH(A841),"Data?"))</f>
        <v/>
      </c>
      <c r="G841" s="31" t="str">
        <f aca="false">IF(A841="","",IFERROR(YEAR(A841),"Data?"))</f>
        <v/>
      </c>
    </row>
    <row r="842" customFormat="false" ht="15" hidden="false" customHeight="false" outlineLevel="0" collapsed="false">
      <c r="A842" s="26"/>
      <c r="B842" s="27"/>
      <c r="C842" s="27"/>
      <c r="D842" s="28"/>
      <c r="E842" s="29" t="str">
        <f aca="false">IF(C842="","",IFERROR(IF(INDEX(Categorie!$B$6:$B$45,MATCH(C842,Categorie!$A$6:$A$45,0))="","Tipo?",INDEX(Categorie!$B$6:$B$45,MATCH(C842,Categorie!$A$6:$A$45,0))),"Categoria?"))</f>
        <v/>
      </c>
      <c r="F842" s="30" t="str">
        <f aca="false">IF(A842="","",IFERROR(MONTH(A842),"Data?"))</f>
        <v/>
      </c>
      <c r="G842" s="31" t="str">
        <f aca="false">IF(A842="","",IFERROR(YEAR(A842),"Data?"))</f>
        <v/>
      </c>
    </row>
    <row r="843" customFormat="false" ht="15" hidden="false" customHeight="false" outlineLevel="0" collapsed="false">
      <c r="A843" s="26"/>
      <c r="B843" s="27"/>
      <c r="C843" s="27"/>
      <c r="D843" s="28"/>
      <c r="E843" s="29" t="str">
        <f aca="false">IF(C843="","",IFERROR(IF(INDEX(Categorie!$B$6:$B$45,MATCH(C843,Categorie!$A$6:$A$45,0))="","Tipo?",INDEX(Categorie!$B$6:$B$45,MATCH(C843,Categorie!$A$6:$A$45,0))),"Categoria?"))</f>
        <v/>
      </c>
      <c r="F843" s="30" t="str">
        <f aca="false">IF(A843="","",IFERROR(MONTH(A843),"Data?"))</f>
        <v/>
      </c>
      <c r="G843" s="31" t="str">
        <f aca="false">IF(A843="","",IFERROR(YEAR(A843),"Data?"))</f>
        <v/>
      </c>
    </row>
    <row r="844" customFormat="false" ht="15" hidden="false" customHeight="false" outlineLevel="0" collapsed="false">
      <c r="A844" s="26"/>
      <c r="B844" s="27"/>
      <c r="C844" s="27"/>
      <c r="D844" s="28"/>
      <c r="E844" s="29" t="str">
        <f aca="false">IF(C844="","",IFERROR(IF(INDEX(Categorie!$B$6:$B$45,MATCH(C844,Categorie!$A$6:$A$45,0))="","Tipo?",INDEX(Categorie!$B$6:$B$45,MATCH(C844,Categorie!$A$6:$A$45,0))),"Categoria?"))</f>
        <v/>
      </c>
      <c r="F844" s="30" t="str">
        <f aca="false">IF(A844="","",IFERROR(MONTH(A844),"Data?"))</f>
        <v/>
      </c>
      <c r="G844" s="31" t="str">
        <f aca="false">IF(A844="","",IFERROR(YEAR(A844),"Data?"))</f>
        <v/>
      </c>
    </row>
    <row r="845" customFormat="false" ht="15" hidden="false" customHeight="false" outlineLevel="0" collapsed="false">
      <c r="A845" s="26"/>
      <c r="B845" s="27"/>
      <c r="C845" s="27"/>
      <c r="D845" s="28"/>
      <c r="E845" s="29" t="str">
        <f aca="false">IF(C845="","",IFERROR(IF(INDEX(Categorie!$B$6:$B$45,MATCH(C845,Categorie!$A$6:$A$45,0))="","Tipo?",INDEX(Categorie!$B$6:$B$45,MATCH(C845,Categorie!$A$6:$A$45,0))),"Categoria?"))</f>
        <v/>
      </c>
      <c r="F845" s="30" t="str">
        <f aca="false">IF(A845="","",IFERROR(MONTH(A845),"Data?"))</f>
        <v/>
      </c>
      <c r="G845" s="31" t="str">
        <f aca="false">IF(A845="","",IFERROR(YEAR(A845),"Data?"))</f>
        <v/>
      </c>
    </row>
    <row r="846" customFormat="false" ht="15" hidden="false" customHeight="false" outlineLevel="0" collapsed="false">
      <c r="A846" s="26"/>
      <c r="B846" s="27"/>
      <c r="C846" s="27"/>
      <c r="D846" s="28"/>
      <c r="E846" s="29" t="str">
        <f aca="false">IF(C846="","",IFERROR(IF(INDEX(Categorie!$B$6:$B$45,MATCH(C846,Categorie!$A$6:$A$45,0))="","Tipo?",INDEX(Categorie!$B$6:$B$45,MATCH(C846,Categorie!$A$6:$A$45,0))),"Categoria?"))</f>
        <v/>
      </c>
      <c r="F846" s="30" t="str">
        <f aca="false">IF(A846="","",IFERROR(MONTH(A846),"Data?"))</f>
        <v/>
      </c>
      <c r="G846" s="31" t="str">
        <f aca="false">IF(A846="","",IFERROR(YEAR(A846),"Data?"))</f>
        <v/>
      </c>
    </row>
    <row r="847" customFormat="false" ht="15" hidden="false" customHeight="false" outlineLevel="0" collapsed="false">
      <c r="A847" s="26"/>
      <c r="B847" s="27"/>
      <c r="C847" s="27"/>
      <c r="D847" s="28"/>
      <c r="E847" s="29" t="str">
        <f aca="false">IF(C847="","",IFERROR(IF(INDEX(Categorie!$B$6:$B$45,MATCH(C847,Categorie!$A$6:$A$45,0))="","Tipo?",INDEX(Categorie!$B$6:$B$45,MATCH(C847,Categorie!$A$6:$A$45,0))),"Categoria?"))</f>
        <v/>
      </c>
      <c r="F847" s="30" t="str">
        <f aca="false">IF(A847="","",IFERROR(MONTH(A847),"Data?"))</f>
        <v/>
      </c>
      <c r="G847" s="31" t="str">
        <f aca="false">IF(A847="","",IFERROR(YEAR(A847),"Data?"))</f>
        <v/>
      </c>
    </row>
    <row r="848" customFormat="false" ht="15" hidden="false" customHeight="false" outlineLevel="0" collapsed="false">
      <c r="A848" s="26"/>
      <c r="B848" s="27"/>
      <c r="C848" s="27"/>
      <c r="D848" s="28"/>
      <c r="E848" s="29" t="str">
        <f aca="false">IF(C848="","",IFERROR(IF(INDEX(Categorie!$B$6:$B$45,MATCH(C848,Categorie!$A$6:$A$45,0))="","Tipo?",INDEX(Categorie!$B$6:$B$45,MATCH(C848,Categorie!$A$6:$A$45,0))),"Categoria?"))</f>
        <v/>
      </c>
      <c r="F848" s="30" t="str">
        <f aca="false">IF(A848="","",IFERROR(MONTH(A848),"Data?"))</f>
        <v/>
      </c>
      <c r="G848" s="31" t="str">
        <f aca="false">IF(A848="","",IFERROR(YEAR(A848),"Data?"))</f>
        <v/>
      </c>
    </row>
    <row r="849" customFormat="false" ht="15" hidden="false" customHeight="false" outlineLevel="0" collapsed="false">
      <c r="A849" s="26"/>
      <c r="B849" s="27"/>
      <c r="C849" s="27"/>
      <c r="D849" s="28"/>
      <c r="E849" s="29" t="str">
        <f aca="false">IF(C849="","",IFERROR(IF(INDEX(Categorie!$B$6:$B$45,MATCH(C849,Categorie!$A$6:$A$45,0))="","Tipo?",INDEX(Categorie!$B$6:$B$45,MATCH(C849,Categorie!$A$6:$A$45,0))),"Categoria?"))</f>
        <v/>
      </c>
      <c r="F849" s="30" t="str">
        <f aca="false">IF(A849="","",IFERROR(MONTH(A849),"Data?"))</f>
        <v/>
      </c>
      <c r="G849" s="31" t="str">
        <f aca="false">IF(A849="","",IFERROR(YEAR(A849),"Data?"))</f>
        <v/>
      </c>
    </row>
    <row r="850" customFormat="false" ht="15" hidden="false" customHeight="false" outlineLevel="0" collapsed="false">
      <c r="A850" s="26"/>
      <c r="B850" s="27"/>
      <c r="C850" s="27"/>
      <c r="D850" s="28"/>
      <c r="E850" s="29" t="str">
        <f aca="false">IF(C850="","",IFERROR(IF(INDEX(Categorie!$B$6:$B$45,MATCH(C850,Categorie!$A$6:$A$45,0))="","Tipo?",INDEX(Categorie!$B$6:$B$45,MATCH(C850,Categorie!$A$6:$A$45,0))),"Categoria?"))</f>
        <v/>
      </c>
      <c r="F850" s="30" t="str">
        <f aca="false">IF(A850="","",IFERROR(MONTH(A850),"Data?"))</f>
        <v/>
      </c>
      <c r="G850" s="31" t="str">
        <f aca="false">IF(A850="","",IFERROR(YEAR(A850),"Data?"))</f>
        <v/>
      </c>
    </row>
    <row r="851" customFormat="false" ht="15" hidden="false" customHeight="false" outlineLevel="0" collapsed="false">
      <c r="A851" s="26"/>
      <c r="B851" s="27"/>
      <c r="C851" s="27"/>
      <c r="D851" s="28"/>
      <c r="E851" s="29" t="str">
        <f aca="false">IF(C851="","",IFERROR(IF(INDEX(Categorie!$B$6:$B$45,MATCH(C851,Categorie!$A$6:$A$45,0))="","Tipo?",INDEX(Categorie!$B$6:$B$45,MATCH(C851,Categorie!$A$6:$A$45,0))),"Categoria?"))</f>
        <v/>
      </c>
      <c r="F851" s="30" t="str">
        <f aca="false">IF(A851="","",IFERROR(MONTH(A851),"Data?"))</f>
        <v/>
      </c>
      <c r="G851" s="31" t="str">
        <f aca="false">IF(A851="","",IFERROR(YEAR(A851),"Data?"))</f>
        <v/>
      </c>
    </row>
    <row r="852" customFormat="false" ht="15" hidden="false" customHeight="false" outlineLevel="0" collapsed="false">
      <c r="A852" s="26"/>
      <c r="B852" s="27"/>
      <c r="C852" s="27"/>
      <c r="D852" s="28"/>
      <c r="E852" s="29" t="str">
        <f aca="false">IF(C852="","",IFERROR(IF(INDEX(Categorie!$B$6:$B$45,MATCH(C852,Categorie!$A$6:$A$45,0))="","Tipo?",INDEX(Categorie!$B$6:$B$45,MATCH(C852,Categorie!$A$6:$A$45,0))),"Categoria?"))</f>
        <v/>
      </c>
      <c r="F852" s="30" t="str">
        <f aca="false">IF(A852="","",IFERROR(MONTH(A852),"Data?"))</f>
        <v/>
      </c>
      <c r="G852" s="31" t="str">
        <f aca="false">IF(A852="","",IFERROR(YEAR(A852),"Data?"))</f>
        <v/>
      </c>
    </row>
    <row r="853" customFormat="false" ht="15" hidden="false" customHeight="false" outlineLevel="0" collapsed="false">
      <c r="A853" s="26"/>
      <c r="B853" s="27"/>
      <c r="C853" s="27"/>
      <c r="D853" s="28"/>
      <c r="E853" s="29" t="str">
        <f aca="false">IF(C853="","",IFERROR(IF(INDEX(Categorie!$B$6:$B$45,MATCH(C853,Categorie!$A$6:$A$45,0))="","Tipo?",INDEX(Categorie!$B$6:$B$45,MATCH(C853,Categorie!$A$6:$A$45,0))),"Categoria?"))</f>
        <v/>
      </c>
      <c r="F853" s="30" t="str">
        <f aca="false">IF(A853="","",IFERROR(MONTH(A853),"Data?"))</f>
        <v/>
      </c>
      <c r="G853" s="31" t="str">
        <f aca="false">IF(A853="","",IFERROR(YEAR(A853),"Data?"))</f>
        <v/>
      </c>
    </row>
    <row r="854" customFormat="false" ht="15" hidden="false" customHeight="false" outlineLevel="0" collapsed="false">
      <c r="A854" s="26"/>
      <c r="B854" s="27"/>
      <c r="C854" s="27"/>
      <c r="D854" s="28"/>
      <c r="E854" s="29" t="str">
        <f aca="false">IF(C854="","",IFERROR(IF(INDEX(Categorie!$B$6:$B$45,MATCH(C854,Categorie!$A$6:$A$45,0))="","Tipo?",INDEX(Categorie!$B$6:$B$45,MATCH(C854,Categorie!$A$6:$A$45,0))),"Categoria?"))</f>
        <v/>
      </c>
      <c r="F854" s="30" t="str">
        <f aca="false">IF(A854="","",IFERROR(MONTH(A854),"Data?"))</f>
        <v/>
      </c>
      <c r="G854" s="31" t="str">
        <f aca="false">IF(A854="","",IFERROR(YEAR(A854),"Data?"))</f>
        <v/>
      </c>
    </row>
    <row r="855" customFormat="false" ht="15" hidden="false" customHeight="false" outlineLevel="0" collapsed="false">
      <c r="A855" s="26"/>
      <c r="B855" s="27"/>
      <c r="C855" s="27"/>
      <c r="D855" s="28"/>
      <c r="E855" s="29" t="str">
        <f aca="false">IF(C855="","",IFERROR(IF(INDEX(Categorie!$B$6:$B$45,MATCH(C855,Categorie!$A$6:$A$45,0))="","Tipo?",INDEX(Categorie!$B$6:$B$45,MATCH(C855,Categorie!$A$6:$A$45,0))),"Categoria?"))</f>
        <v/>
      </c>
      <c r="F855" s="30" t="str">
        <f aca="false">IF(A855="","",IFERROR(MONTH(A855),"Data?"))</f>
        <v/>
      </c>
      <c r="G855" s="31" t="str">
        <f aca="false">IF(A855="","",IFERROR(YEAR(A855),"Data?"))</f>
        <v/>
      </c>
    </row>
    <row r="856" customFormat="false" ht="15" hidden="false" customHeight="false" outlineLevel="0" collapsed="false">
      <c r="A856" s="26"/>
      <c r="B856" s="27"/>
      <c r="C856" s="27"/>
      <c r="D856" s="28"/>
      <c r="E856" s="29" t="str">
        <f aca="false">IF(C856="","",IFERROR(IF(INDEX(Categorie!$B$6:$B$45,MATCH(C856,Categorie!$A$6:$A$45,0))="","Tipo?",INDEX(Categorie!$B$6:$B$45,MATCH(C856,Categorie!$A$6:$A$45,0))),"Categoria?"))</f>
        <v/>
      </c>
      <c r="F856" s="30" t="str">
        <f aca="false">IF(A856="","",IFERROR(MONTH(A856),"Data?"))</f>
        <v/>
      </c>
      <c r="G856" s="31" t="str">
        <f aca="false">IF(A856="","",IFERROR(YEAR(A856),"Data?"))</f>
        <v/>
      </c>
    </row>
    <row r="857" customFormat="false" ht="15" hidden="false" customHeight="false" outlineLevel="0" collapsed="false">
      <c r="A857" s="26"/>
      <c r="B857" s="27"/>
      <c r="C857" s="27"/>
      <c r="D857" s="28"/>
      <c r="E857" s="29" t="str">
        <f aca="false">IF(C857="","",IFERROR(IF(INDEX(Categorie!$B$6:$B$45,MATCH(C857,Categorie!$A$6:$A$45,0))="","Tipo?",INDEX(Categorie!$B$6:$B$45,MATCH(C857,Categorie!$A$6:$A$45,0))),"Categoria?"))</f>
        <v/>
      </c>
      <c r="F857" s="30" t="str">
        <f aca="false">IF(A857="","",IFERROR(MONTH(A857),"Data?"))</f>
        <v/>
      </c>
      <c r="G857" s="31" t="str">
        <f aca="false">IF(A857="","",IFERROR(YEAR(A857),"Data?"))</f>
        <v/>
      </c>
    </row>
    <row r="858" customFormat="false" ht="15" hidden="false" customHeight="false" outlineLevel="0" collapsed="false">
      <c r="A858" s="26"/>
      <c r="B858" s="27"/>
      <c r="C858" s="27"/>
      <c r="D858" s="28"/>
      <c r="E858" s="29" t="str">
        <f aca="false">IF(C858="","",IFERROR(IF(INDEX(Categorie!$B$6:$B$45,MATCH(C858,Categorie!$A$6:$A$45,0))="","Tipo?",INDEX(Categorie!$B$6:$B$45,MATCH(C858,Categorie!$A$6:$A$45,0))),"Categoria?"))</f>
        <v/>
      </c>
      <c r="F858" s="30" t="str">
        <f aca="false">IF(A858="","",IFERROR(MONTH(A858),"Data?"))</f>
        <v/>
      </c>
      <c r="G858" s="31" t="str">
        <f aca="false">IF(A858="","",IFERROR(YEAR(A858),"Data?"))</f>
        <v/>
      </c>
    </row>
    <row r="859" customFormat="false" ht="15" hidden="false" customHeight="false" outlineLevel="0" collapsed="false">
      <c r="A859" s="26"/>
      <c r="B859" s="27"/>
      <c r="C859" s="27"/>
      <c r="D859" s="28"/>
      <c r="E859" s="29" t="str">
        <f aca="false">IF(C859="","",IFERROR(IF(INDEX(Categorie!$B$6:$B$45,MATCH(C859,Categorie!$A$6:$A$45,0))="","Tipo?",INDEX(Categorie!$B$6:$B$45,MATCH(C859,Categorie!$A$6:$A$45,0))),"Categoria?"))</f>
        <v/>
      </c>
      <c r="F859" s="30" t="str">
        <f aca="false">IF(A859="","",IFERROR(MONTH(A859),"Data?"))</f>
        <v/>
      </c>
      <c r="G859" s="31" t="str">
        <f aca="false">IF(A859="","",IFERROR(YEAR(A859),"Data?"))</f>
        <v/>
      </c>
    </row>
    <row r="860" customFormat="false" ht="15" hidden="false" customHeight="false" outlineLevel="0" collapsed="false">
      <c r="A860" s="26"/>
      <c r="B860" s="27"/>
      <c r="C860" s="27"/>
      <c r="D860" s="28"/>
      <c r="E860" s="29" t="str">
        <f aca="false">IF(C860="","",IFERROR(IF(INDEX(Categorie!$B$6:$B$45,MATCH(C860,Categorie!$A$6:$A$45,0))="","Tipo?",INDEX(Categorie!$B$6:$B$45,MATCH(C860,Categorie!$A$6:$A$45,0))),"Categoria?"))</f>
        <v/>
      </c>
      <c r="F860" s="30" t="str">
        <f aca="false">IF(A860="","",IFERROR(MONTH(A860),"Data?"))</f>
        <v/>
      </c>
      <c r="G860" s="31" t="str">
        <f aca="false">IF(A860="","",IFERROR(YEAR(A860),"Data?"))</f>
        <v/>
      </c>
    </row>
    <row r="861" customFormat="false" ht="15" hidden="false" customHeight="false" outlineLevel="0" collapsed="false">
      <c r="A861" s="26"/>
      <c r="B861" s="27"/>
      <c r="C861" s="27"/>
      <c r="D861" s="28"/>
      <c r="E861" s="29" t="str">
        <f aca="false">IF(C861="","",IFERROR(IF(INDEX(Categorie!$B$6:$B$45,MATCH(C861,Categorie!$A$6:$A$45,0))="","Tipo?",INDEX(Categorie!$B$6:$B$45,MATCH(C861,Categorie!$A$6:$A$45,0))),"Categoria?"))</f>
        <v/>
      </c>
      <c r="F861" s="30" t="str">
        <f aca="false">IF(A861="","",IFERROR(MONTH(A861),"Data?"))</f>
        <v/>
      </c>
      <c r="G861" s="31" t="str">
        <f aca="false">IF(A861="","",IFERROR(YEAR(A861),"Data?"))</f>
        <v/>
      </c>
    </row>
    <row r="862" customFormat="false" ht="15" hidden="false" customHeight="false" outlineLevel="0" collapsed="false">
      <c r="A862" s="26"/>
      <c r="B862" s="27"/>
      <c r="C862" s="27"/>
      <c r="D862" s="28"/>
      <c r="E862" s="29" t="str">
        <f aca="false">IF(C862="","",IFERROR(IF(INDEX(Categorie!$B$6:$B$45,MATCH(C862,Categorie!$A$6:$A$45,0))="","Tipo?",INDEX(Categorie!$B$6:$B$45,MATCH(C862,Categorie!$A$6:$A$45,0))),"Categoria?"))</f>
        <v/>
      </c>
      <c r="F862" s="30" t="str">
        <f aca="false">IF(A862="","",IFERROR(MONTH(A862),"Data?"))</f>
        <v/>
      </c>
      <c r="G862" s="31" t="str">
        <f aca="false">IF(A862="","",IFERROR(YEAR(A862),"Data?"))</f>
        <v/>
      </c>
    </row>
    <row r="863" customFormat="false" ht="15" hidden="false" customHeight="false" outlineLevel="0" collapsed="false">
      <c r="A863" s="26"/>
      <c r="B863" s="27"/>
      <c r="C863" s="27"/>
      <c r="D863" s="28"/>
      <c r="E863" s="29" t="str">
        <f aca="false">IF(C863="","",IFERROR(IF(INDEX(Categorie!$B$6:$B$45,MATCH(C863,Categorie!$A$6:$A$45,0))="","Tipo?",INDEX(Categorie!$B$6:$B$45,MATCH(C863,Categorie!$A$6:$A$45,0))),"Categoria?"))</f>
        <v/>
      </c>
      <c r="F863" s="30" t="str">
        <f aca="false">IF(A863="","",IFERROR(MONTH(A863),"Data?"))</f>
        <v/>
      </c>
      <c r="G863" s="31" t="str">
        <f aca="false">IF(A863="","",IFERROR(YEAR(A863),"Data?"))</f>
        <v/>
      </c>
    </row>
    <row r="864" customFormat="false" ht="15" hidden="false" customHeight="false" outlineLevel="0" collapsed="false">
      <c r="A864" s="26"/>
      <c r="B864" s="27"/>
      <c r="C864" s="27"/>
      <c r="D864" s="28"/>
      <c r="E864" s="29" t="str">
        <f aca="false">IF(C864="","",IFERROR(IF(INDEX(Categorie!$B$6:$B$45,MATCH(C864,Categorie!$A$6:$A$45,0))="","Tipo?",INDEX(Categorie!$B$6:$B$45,MATCH(C864,Categorie!$A$6:$A$45,0))),"Categoria?"))</f>
        <v/>
      </c>
      <c r="F864" s="30" t="str">
        <f aca="false">IF(A864="","",IFERROR(MONTH(A864),"Data?"))</f>
        <v/>
      </c>
      <c r="G864" s="31" t="str">
        <f aca="false">IF(A864="","",IFERROR(YEAR(A864),"Data?"))</f>
        <v/>
      </c>
    </row>
    <row r="865" customFormat="false" ht="15" hidden="false" customHeight="false" outlineLevel="0" collapsed="false">
      <c r="A865" s="26"/>
      <c r="B865" s="27"/>
      <c r="C865" s="27"/>
      <c r="D865" s="28"/>
      <c r="E865" s="29" t="str">
        <f aca="false">IF(C865="","",IFERROR(IF(INDEX(Categorie!$B$6:$B$45,MATCH(C865,Categorie!$A$6:$A$45,0))="","Tipo?",INDEX(Categorie!$B$6:$B$45,MATCH(C865,Categorie!$A$6:$A$45,0))),"Categoria?"))</f>
        <v/>
      </c>
      <c r="F865" s="30" t="str">
        <f aca="false">IF(A865="","",IFERROR(MONTH(A865),"Data?"))</f>
        <v/>
      </c>
      <c r="G865" s="31" t="str">
        <f aca="false">IF(A865="","",IFERROR(YEAR(A865),"Data?"))</f>
        <v/>
      </c>
    </row>
    <row r="866" customFormat="false" ht="15" hidden="false" customHeight="false" outlineLevel="0" collapsed="false">
      <c r="A866" s="26"/>
      <c r="B866" s="27"/>
      <c r="C866" s="27"/>
      <c r="D866" s="28"/>
      <c r="E866" s="29" t="str">
        <f aca="false">IF(C866="","",IFERROR(IF(INDEX(Categorie!$B$6:$B$45,MATCH(C866,Categorie!$A$6:$A$45,0))="","Tipo?",INDEX(Categorie!$B$6:$B$45,MATCH(C866,Categorie!$A$6:$A$45,0))),"Categoria?"))</f>
        <v/>
      </c>
      <c r="F866" s="30" t="str">
        <f aca="false">IF(A866="","",IFERROR(MONTH(A866),"Data?"))</f>
        <v/>
      </c>
      <c r="G866" s="31" t="str">
        <f aca="false">IF(A866="","",IFERROR(YEAR(A866),"Data?"))</f>
        <v/>
      </c>
    </row>
    <row r="867" customFormat="false" ht="15" hidden="false" customHeight="false" outlineLevel="0" collapsed="false">
      <c r="A867" s="26"/>
      <c r="B867" s="27"/>
      <c r="C867" s="27"/>
      <c r="D867" s="28"/>
      <c r="E867" s="29" t="str">
        <f aca="false">IF(C867="","",IFERROR(IF(INDEX(Categorie!$B$6:$B$45,MATCH(C867,Categorie!$A$6:$A$45,0))="","Tipo?",INDEX(Categorie!$B$6:$B$45,MATCH(C867,Categorie!$A$6:$A$45,0))),"Categoria?"))</f>
        <v/>
      </c>
      <c r="F867" s="30" t="str">
        <f aca="false">IF(A867="","",IFERROR(MONTH(A867),"Data?"))</f>
        <v/>
      </c>
      <c r="G867" s="31" t="str">
        <f aca="false">IF(A867="","",IFERROR(YEAR(A867),"Data?"))</f>
        <v/>
      </c>
    </row>
    <row r="868" customFormat="false" ht="15" hidden="false" customHeight="false" outlineLevel="0" collapsed="false">
      <c r="A868" s="26"/>
      <c r="B868" s="27"/>
      <c r="C868" s="27"/>
      <c r="D868" s="28"/>
      <c r="E868" s="29" t="str">
        <f aca="false">IF(C868="","",IFERROR(IF(INDEX(Categorie!$B$6:$B$45,MATCH(C868,Categorie!$A$6:$A$45,0))="","Tipo?",INDEX(Categorie!$B$6:$B$45,MATCH(C868,Categorie!$A$6:$A$45,0))),"Categoria?"))</f>
        <v/>
      </c>
      <c r="F868" s="30" t="str">
        <f aca="false">IF(A868="","",IFERROR(MONTH(A868),"Data?"))</f>
        <v/>
      </c>
      <c r="G868" s="31" t="str">
        <f aca="false">IF(A868="","",IFERROR(YEAR(A868),"Data?"))</f>
        <v/>
      </c>
    </row>
    <row r="869" customFormat="false" ht="15" hidden="false" customHeight="false" outlineLevel="0" collapsed="false">
      <c r="A869" s="26"/>
      <c r="B869" s="27"/>
      <c r="C869" s="27"/>
      <c r="D869" s="28"/>
      <c r="E869" s="29" t="str">
        <f aca="false">IF(C869="","",IFERROR(IF(INDEX(Categorie!$B$6:$B$45,MATCH(C869,Categorie!$A$6:$A$45,0))="","Tipo?",INDEX(Categorie!$B$6:$B$45,MATCH(C869,Categorie!$A$6:$A$45,0))),"Categoria?"))</f>
        <v/>
      </c>
      <c r="F869" s="30" t="str">
        <f aca="false">IF(A869="","",IFERROR(MONTH(A869),"Data?"))</f>
        <v/>
      </c>
      <c r="G869" s="31" t="str">
        <f aca="false">IF(A869="","",IFERROR(YEAR(A869),"Data?"))</f>
        <v/>
      </c>
    </row>
    <row r="870" customFormat="false" ht="15" hidden="false" customHeight="false" outlineLevel="0" collapsed="false">
      <c r="A870" s="26"/>
      <c r="B870" s="27"/>
      <c r="C870" s="27"/>
      <c r="D870" s="28"/>
      <c r="E870" s="29" t="str">
        <f aca="false">IF(C870="","",IFERROR(IF(INDEX(Categorie!$B$6:$B$45,MATCH(C870,Categorie!$A$6:$A$45,0))="","Tipo?",INDEX(Categorie!$B$6:$B$45,MATCH(C870,Categorie!$A$6:$A$45,0))),"Categoria?"))</f>
        <v/>
      </c>
      <c r="F870" s="30" t="str">
        <f aca="false">IF(A870="","",IFERROR(MONTH(A870),"Data?"))</f>
        <v/>
      </c>
      <c r="G870" s="31" t="str">
        <f aca="false">IF(A870="","",IFERROR(YEAR(A870),"Data?"))</f>
        <v/>
      </c>
    </row>
    <row r="871" customFormat="false" ht="15" hidden="false" customHeight="false" outlineLevel="0" collapsed="false">
      <c r="A871" s="26"/>
      <c r="B871" s="27"/>
      <c r="C871" s="27"/>
      <c r="D871" s="28"/>
      <c r="E871" s="29" t="str">
        <f aca="false">IF(C871="","",IFERROR(IF(INDEX(Categorie!$B$6:$B$45,MATCH(C871,Categorie!$A$6:$A$45,0))="","Tipo?",INDEX(Categorie!$B$6:$B$45,MATCH(C871,Categorie!$A$6:$A$45,0))),"Categoria?"))</f>
        <v/>
      </c>
      <c r="F871" s="30" t="str">
        <f aca="false">IF(A871="","",IFERROR(MONTH(A871),"Data?"))</f>
        <v/>
      </c>
      <c r="G871" s="31" t="str">
        <f aca="false">IF(A871="","",IFERROR(YEAR(A871),"Data?"))</f>
        <v/>
      </c>
    </row>
    <row r="872" customFormat="false" ht="15" hidden="false" customHeight="false" outlineLevel="0" collapsed="false">
      <c r="A872" s="26"/>
      <c r="B872" s="27"/>
      <c r="C872" s="27"/>
      <c r="D872" s="28"/>
      <c r="E872" s="29" t="str">
        <f aca="false">IF(C872="","",IFERROR(IF(INDEX(Categorie!$B$6:$B$45,MATCH(C872,Categorie!$A$6:$A$45,0))="","Tipo?",INDEX(Categorie!$B$6:$B$45,MATCH(C872,Categorie!$A$6:$A$45,0))),"Categoria?"))</f>
        <v/>
      </c>
      <c r="F872" s="30" t="str">
        <f aca="false">IF(A872="","",IFERROR(MONTH(A872),"Data?"))</f>
        <v/>
      </c>
      <c r="G872" s="31" t="str">
        <f aca="false">IF(A872="","",IFERROR(YEAR(A872),"Data?"))</f>
        <v/>
      </c>
    </row>
    <row r="873" customFormat="false" ht="15" hidden="false" customHeight="false" outlineLevel="0" collapsed="false">
      <c r="A873" s="26"/>
      <c r="B873" s="27"/>
      <c r="C873" s="27"/>
      <c r="D873" s="28"/>
      <c r="E873" s="29" t="str">
        <f aca="false">IF(C873="","",IFERROR(IF(INDEX(Categorie!$B$6:$B$45,MATCH(C873,Categorie!$A$6:$A$45,0))="","Tipo?",INDEX(Categorie!$B$6:$B$45,MATCH(C873,Categorie!$A$6:$A$45,0))),"Categoria?"))</f>
        <v/>
      </c>
      <c r="F873" s="30" t="str">
        <f aca="false">IF(A873="","",IFERROR(MONTH(A873),"Data?"))</f>
        <v/>
      </c>
      <c r="G873" s="31" t="str">
        <f aca="false">IF(A873="","",IFERROR(YEAR(A873),"Data?"))</f>
        <v/>
      </c>
    </row>
    <row r="874" customFormat="false" ht="15" hidden="false" customHeight="false" outlineLevel="0" collapsed="false">
      <c r="A874" s="26"/>
      <c r="B874" s="27"/>
      <c r="C874" s="27"/>
      <c r="D874" s="28"/>
      <c r="E874" s="29" t="str">
        <f aca="false">IF(C874="","",IFERROR(IF(INDEX(Categorie!$B$6:$B$45,MATCH(C874,Categorie!$A$6:$A$45,0))="","Tipo?",INDEX(Categorie!$B$6:$B$45,MATCH(C874,Categorie!$A$6:$A$45,0))),"Categoria?"))</f>
        <v/>
      </c>
      <c r="F874" s="30" t="str">
        <f aca="false">IF(A874="","",IFERROR(MONTH(A874),"Data?"))</f>
        <v/>
      </c>
      <c r="G874" s="31" t="str">
        <f aca="false">IF(A874="","",IFERROR(YEAR(A874),"Data?"))</f>
        <v/>
      </c>
    </row>
    <row r="875" customFormat="false" ht="15" hidden="false" customHeight="false" outlineLevel="0" collapsed="false">
      <c r="A875" s="26"/>
      <c r="B875" s="27"/>
      <c r="C875" s="27"/>
      <c r="D875" s="28"/>
      <c r="E875" s="29" t="str">
        <f aca="false">IF(C875="","",IFERROR(IF(INDEX(Categorie!$B$6:$B$45,MATCH(C875,Categorie!$A$6:$A$45,0))="","Tipo?",INDEX(Categorie!$B$6:$B$45,MATCH(C875,Categorie!$A$6:$A$45,0))),"Categoria?"))</f>
        <v/>
      </c>
      <c r="F875" s="30" t="str">
        <f aca="false">IF(A875="","",IFERROR(MONTH(A875),"Data?"))</f>
        <v/>
      </c>
      <c r="G875" s="31" t="str">
        <f aca="false">IF(A875="","",IFERROR(YEAR(A875),"Data?"))</f>
        <v/>
      </c>
    </row>
    <row r="876" customFormat="false" ht="15" hidden="false" customHeight="false" outlineLevel="0" collapsed="false">
      <c r="A876" s="26"/>
      <c r="B876" s="27"/>
      <c r="C876" s="27"/>
      <c r="D876" s="28"/>
      <c r="E876" s="29" t="str">
        <f aca="false">IF(C876="","",IFERROR(IF(INDEX(Categorie!$B$6:$B$45,MATCH(C876,Categorie!$A$6:$A$45,0))="","Tipo?",INDEX(Categorie!$B$6:$B$45,MATCH(C876,Categorie!$A$6:$A$45,0))),"Categoria?"))</f>
        <v/>
      </c>
      <c r="F876" s="30" t="str">
        <f aca="false">IF(A876="","",IFERROR(MONTH(A876),"Data?"))</f>
        <v/>
      </c>
      <c r="G876" s="31" t="str">
        <f aca="false">IF(A876="","",IFERROR(YEAR(A876),"Data?"))</f>
        <v/>
      </c>
    </row>
    <row r="877" customFormat="false" ht="15" hidden="false" customHeight="false" outlineLevel="0" collapsed="false">
      <c r="A877" s="26"/>
      <c r="B877" s="27"/>
      <c r="C877" s="27"/>
      <c r="D877" s="28"/>
      <c r="E877" s="29" t="str">
        <f aca="false">IF(C877="","",IFERROR(IF(INDEX(Categorie!$B$6:$B$45,MATCH(C877,Categorie!$A$6:$A$45,0))="","Tipo?",INDEX(Categorie!$B$6:$B$45,MATCH(C877,Categorie!$A$6:$A$45,0))),"Categoria?"))</f>
        <v/>
      </c>
      <c r="F877" s="30" t="str">
        <f aca="false">IF(A877="","",IFERROR(MONTH(A877),"Data?"))</f>
        <v/>
      </c>
      <c r="G877" s="31" t="str">
        <f aca="false">IF(A877="","",IFERROR(YEAR(A877),"Data?"))</f>
        <v/>
      </c>
    </row>
    <row r="878" customFormat="false" ht="15" hidden="false" customHeight="false" outlineLevel="0" collapsed="false">
      <c r="A878" s="26"/>
      <c r="B878" s="27"/>
      <c r="C878" s="27"/>
      <c r="D878" s="28"/>
      <c r="E878" s="29" t="str">
        <f aca="false">IF(C878="","",IFERROR(IF(INDEX(Categorie!$B$6:$B$45,MATCH(C878,Categorie!$A$6:$A$45,0))="","Tipo?",INDEX(Categorie!$B$6:$B$45,MATCH(C878,Categorie!$A$6:$A$45,0))),"Categoria?"))</f>
        <v/>
      </c>
      <c r="F878" s="30" t="str">
        <f aca="false">IF(A878="","",IFERROR(MONTH(A878),"Data?"))</f>
        <v/>
      </c>
      <c r="G878" s="31" t="str">
        <f aca="false">IF(A878="","",IFERROR(YEAR(A878),"Data?"))</f>
        <v/>
      </c>
    </row>
    <row r="879" customFormat="false" ht="15" hidden="false" customHeight="false" outlineLevel="0" collapsed="false">
      <c r="A879" s="26"/>
      <c r="B879" s="27"/>
      <c r="C879" s="27"/>
      <c r="D879" s="28"/>
      <c r="E879" s="29" t="str">
        <f aca="false">IF(C879="","",IFERROR(IF(INDEX(Categorie!$B$6:$B$45,MATCH(C879,Categorie!$A$6:$A$45,0))="","Tipo?",INDEX(Categorie!$B$6:$B$45,MATCH(C879,Categorie!$A$6:$A$45,0))),"Categoria?"))</f>
        <v/>
      </c>
      <c r="F879" s="30" t="str">
        <f aca="false">IF(A879="","",IFERROR(MONTH(A879),"Data?"))</f>
        <v/>
      </c>
      <c r="G879" s="31" t="str">
        <f aca="false">IF(A879="","",IFERROR(YEAR(A879),"Data?"))</f>
        <v/>
      </c>
    </row>
    <row r="880" customFormat="false" ht="15" hidden="false" customHeight="false" outlineLevel="0" collapsed="false">
      <c r="A880" s="26"/>
      <c r="B880" s="27"/>
      <c r="C880" s="27"/>
      <c r="D880" s="28"/>
      <c r="E880" s="29" t="str">
        <f aca="false">IF(C880="","",IFERROR(IF(INDEX(Categorie!$B$6:$B$45,MATCH(C880,Categorie!$A$6:$A$45,0))="","Tipo?",INDEX(Categorie!$B$6:$B$45,MATCH(C880,Categorie!$A$6:$A$45,0))),"Categoria?"))</f>
        <v/>
      </c>
      <c r="F880" s="30" t="str">
        <f aca="false">IF(A880="","",IFERROR(MONTH(A880),"Data?"))</f>
        <v/>
      </c>
      <c r="G880" s="31" t="str">
        <f aca="false">IF(A880="","",IFERROR(YEAR(A880),"Data?"))</f>
        <v/>
      </c>
    </row>
    <row r="881" customFormat="false" ht="15" hidden="false" customHeight="false" outlineLevel="0" collapsed="false">
      <c r="A881" s="26"/>
      <c r="B881" s="27"/>
      <c r="C881" s="27"/>
      <c r="D881" s="28"/>
      <c r="E881" s="29" t="str">
        <f aca="false">IF(C881="","",IFERROR(IF(INDEX(Categorie!$B$6:$B$45,MATCH(C881,Categorie!$A$6:$A$45,0))="","Tipo?",INDEX(Categorie!$B$6:$B$45,MATCH(C881,Categorie!$A$6:$A$45,0))),"Categoria?"))</f>
        <v/>
      </c>
      <c r="F881" s="30" t="str">
        <f aca="false">IF(A881="","",IFERROR(MONTH(A881),"Data?"))</f>
        <v/>
      </c>
      <c r="G881" s="31" t="str">
        <f aca="false">IF(A881="","",IFERROR(YEAR(A881),"Data?"))</f>
        <v/>
      </c>
    </row>
    <row r="882" customFormat="false" ht="15" hidden="false" customHeight="false" outlineLevel="0" collapsed="false">
      <c r="A882" s="26"/>
      <c r="B882" s="27"/>
      <c r="C882" s="27"/>
      <c r="D882" s="28"/>
      <c r="E882" s="29" t="str">
        <f aca="false">IF(C882="","",IFERROR(IF(INDEX(Categorie!$B$6:$B$45,MATCH(C882,Categorie!$A$6:$A$45,0))="","Tipo?",INDEX(Categorie!$B$6:$B$45,MATCH(C882,Categorie!$A$6:$A$45,0))),"Categoria?"))</f>
        <v/>
      </c>
      <c r="F882" s="30" t="str">
        <f aca="false">IF(A882="","",IFERROR(MONTH(A882),"Data?"))</f>
        <v/>
      </c>
      <c r="G882" s="31" t="str">
        <f aca="false">IF(A882="","",IFERROR(YEAR(A882),"Data?"))</f>
        <v/>
      </c>
    </row>
    <row r="883" customFormat="false" ht="15" hidden="false" customHeight="false" outlineLevel="0" collapsed="false">
      <c r="A883" s="26"/>
      <c r="B883" s="27"/>
      <c r="C883" s="27"/>
      <c r="D883" s="28"/>
      <c r="E883" s="29" t="str">
        <f aca="false">IF(C883="","",IFERROR(IF(INDEX(Categorie!$B$6:$B$45,MATCH(C883,Categorie!$A$6:$A$45,0))="","Tipo?",INDEX(Categorie!$B$6:$B$45,MATCH(C883,Categorie!$A$6:$A$45,0))),"Categoria?"))</f>
        <v/>
      </c>
      <c r="F883" s="30" t="str">
        <f aca="false">IF(A883="","",IFERROR(MONTH(A883),"Data?"))</f>
        <v/>
      </c>
      <c r="G883" s="31" t="str">
        <f aca="false">IF(A883="","",IFERROR(YEAR(A883),"Data?"))</f>
        <v/>
      </c>
    </row>
    <row r="884" customFormat="false" ht="15" hidden="false" customHeight="false" outlineLevel="0" collapsed="false">
      <c r="A884" s="26"/>
      <c r="B884" s="27"/>
      <c r="C884" s="27"/>
      <c r="D884" s="28"/>
      <c r="E884" s="29" t="str">
        <f aca="false">IF(C884="","",IFERROR(IF(INDEX(Categorie!$B$6:$B$45,MATCH(C884,Categorie!$A$6:$A$45,0))="","Tipo?",INDEX(Categorie!$B$6:$B$45,MATCH(C884,Categorie!$A$6:$A$45,0))),"Categoria?"))</f>
        <v/>
      </c>
      <c r="F884" s="30" t="str">
        <f aca="false">IF(A884="","",IFERROR(MONTH(A884),"Data?"))</f>
        <v/>
      </c>
      <c r="G884" s="31" t="str">
        <f aca="false">IF(A884="","",IFERROR(YEAR(A884),"Data?"))</f>
        <v/>
      </c>
    </row>
    <row r="885" customFormat="false" ht="15" hidden="false" customHeight="false" outlineLevel="0" collapsed="false">
      <c r="A885" s="26"/>
      <c r="B885" s="27"/>
      <c r="C885" s="27"/>
      <c r="D885" s="28"/>
      <c r="E885" s="29" t="str">
        <f aca="false">IF(C885="","",IFERROR(IF(INDEX(Categorie!$B$6:$B$45,MATCH(C885,Categorie!$A$6:$A$45,0))="","Tipo?",INDEX(Categorie!$B$6:$B$45,MATCH(C885,Categorie!$A$6:$A$45,0))),"Categoria?"))</f>
        <v/>
      </c>
      <c r="F885" s="30" t="str">
        <f aca="false">IF(A885="","",IFERROR(MONTH(A885),"Data?"))</f>
        <v/>
      </c>
      <c r="G885" s="31" t="str">
        <f aca="false">IF(A885="","",IFERROR(YEAR(A885),"Data?"))</f>
        <v/>
      </c>
    </row>
    <row r="886" customFormat="false" ht="15" hidden="false" customHeight="false" outlineLevel="0" collapsed="false">
      <c r="A886" s="26"/>
      <c r="B886" s="27"/>
      <c r="C886" s="27"/>
      <c r="D886" s="28"/>
      <c r="E886" s="29" t="str">
        <f aca="false">IF(C886="","",IFERROR(IF(INDEX(Categorie!$B$6:$B$45,MATCH(C886,Categorie!$A$6:$A$45,0))="","Tipo?",INDEX(Categorie!$B$6:$B$45,MATCH(C886,Categorie!$A$6:$A$45,0))),"Categoria?"))</f>
        <v/>
      </c>
      <c r="F886" s="30" t="str">
        <f aca="false">IF(A886="","",IFERROR(MONTH(A886),"Data?"))</f>
        <v/>
      </c>
      <c r="G886" s="31" t="str">
        <f aca="false">IF(A886="","",IFERROR(YEAR(A886),"Data?"))</f>
        <v/>
      </c>
    </row>
    <row r="887" customFormat="false" ht="15" hidden="false" customHeight="false" outlineLevel="0" collapsed="false">
      <c r="A887" s="26"/>
      <c r="B887" s="27"/>
      <c r="C887" s="27"/>
      <c r="D887" s="28"/>
      <c r="E887" s="29" t="str">
        <f aca="false">IF(C887="","",IFERROR(IF(INDEX(Categorie!$B$6:$B$45,MATCH(C887,Categorie!$A$6:$A$45,0))="","Tipo?",INDEX(Categorie!$B$6:$B$45,MATCH(C887,Categorie!$A$6:$A$45,0))),"Categoria?"))</f>
        <v/>
      </c>
      <c r="F887" s="30" t="str">
        <f aca="false">IF(A887="","",IFERROR(MONTH(A887),"Data?"))</f>
        <v/>
      </c>
      <c r="G887" s="31" t="str">
        <f aca="false">IF(A887="","",IFERROR(YEAR(A887),"Data?"))</f>
        <v/>
      </c>
    </row>
    <row r="888" customFormat="false" ht="15" hidden="false" customHeight="false" outlineLevel="0" collapsed="false">
      <c r="A888" s="26"/>
      <c r="B888" s="27"/>
      <c r="C888" s="27"/>
      <c r="D888" s="28"/>
      <c r="E888" s="29" t="str">
        <f aca="false">IF(C888="","",IFERROR(IF(INDEX(Categorie!$B$6:$B$45,MATCH(C888,Categorie!$A$6:$A$45,0))="","Tipo?",INDEX(Categorie!$B$6:$B$45,MATCH(C888,Categorie!$A$6:$A$45,0))),"Categoria?"))</f>
        <v/>
      </c>
      <c r="F888" s="30" t="str">
        <f aca="false">IF(A888="","",IFERROR(MONTH(A888),"Data?"))</f>
        <v/>
      </c>
      <c r="G888" s="31" t="str">
        <f aca="false">IF(A888="","",IFERROR(YEAR(A888),"Data?"))</f>
        <v/>
      </c>
    </row>
    <row r="889" customFormat="false" ht="15" hidden="false" customHeight="false" outlineLevel="0" collapsed="false">
      <c r="A889" s="26"/>
      <c r="B889" s="27"/>
      <c r="C889" s="27"/>
      <c r="D889" s="28"/>
      <c r="E889" s="29" t="str">
        <f aca="false">IF(C889="","",IFERROR(IF(INDEX(Categorie!$B$6:$B$45,MATCH(C889,Categorie!$A$6:$A$45,0))="","Tipo?",INDEX(Categorie!$B$6:$B$45,MATCH(C889,Categorie!$A$6:$A$45,0))),"Categoria?"))</f>
        <v/>
      </c>
      <c r="F889" s="30" t="str">
        <f aca="false">IF(A889="","",IFERROR(MONTH(A889),"Data?"))</f>
        <v/>
      </c>
      <c r="G889" s="31" t="str">
        <f aca="false">IF(A889="","",IFERROR(YEAR(A889),"Data?"))</f>
        <v/>
      </c>
    </row>
    <row r="890" customFormat="false" ht="15" hidden="false" customHeight="false" outlineLevel="0" collapsed="false">
      <c r="A890" s="26"/>
      <c r="B890" s="27"/>
      <c r="C890" s="27"/>
      <c r="D890" s="28"/>
      <c r="E890" s="29" t="str">
        <f aca="false">IF(C890="","",IFERROR(IF(INDEX(Categorie!$B$6:$B$45,MATCH(C890,Categorie!$A$6:$A$45,0))="","Tipo?",INDEX(Categorie!$B$6:$B$45,MATCH(C890,Categorie!$A$6:$A$45,0))),"Categoria?"))</f>
        <v/>
      </c>
      <c r="F890" s="30" t="str">
        <f aca="false">IF(A890="","",IFERROR(MONTH(A890),"Data?"))</f>
        <v/>
      </c>
      <c r="G890" s="31" t="str">
        <f aca="false">IF(A890="","",IFERROR(YEAR(A890),"Data?"))</f>
        <v/>
      </c>
    </row>
    <row r="891" customFormat="false" ht="15" hidden="false" customHeight="false" outlineLevel="0" collapsed="false">
      <c r="A891" s="26"/>
      <c r="B891" s="27"/>
      <c r="C891" s="27"/>
      <c r="D891" s="28"/>
      <c r="E891" s="29" t="str">
        <f aca="false">IF(C891="","",IFERROR(IF(INDEX(Categorie!$B$6:$B$45,MATCH(C891,Categorie!$A$6:$A$45,0))="","Tipo?",INDEX(Categorie!$B$6:$B$45,MATCH(C891,Categorie!$A$6:$A$45,0))),"Categoria?"))</f>
        <v/>
      </c>
      <c r="F891" s="30" t="str">
        <f aca="false">IF(A891="","",IFERROR(MONTH(A891),"Data?"))</f>
        <v/>
      </c>
      <c r="G891" s="31" t="str">
        <f aca="false">IF(A891="","",IFERROR(YEAR(A891),"Data?"))</f>
        <v/>
      </c>
    </row>
    <row r="892" customFormat="false" ht="15" hidden="false" customHeight="false" outlineLevel="0" collapsed="false">
      <c r="A892" s="26"/>
      <c r="B892" s="27"/>
      <c r="C892" s="27"/>
      <c r="D892" s="28"/>
      <c r="E892" s="29" t="str">
        <f aca="false">IF(C892="","",IFERROR(IF(INDEX(Categorie!$B$6:$B$45,MATCH(C892,Categorie!$A$6:$A$45,0))="","Tipo?",INDEX(Categorie!$B$6:$B$45,MATCH(C892,Categorie!$A$6:$A$45,0))),"Categoria?"))</f>
        <v/>
      </c>
      <c r="F892" s="30" t="str">
        <f aca="false">IF(A892="","",IFERROR(MONTH(A892),"Data?"))</f>
        <v/>
      </c>
      <c r="G892" s="31" t="str">
        <f aca="false">IF(A892="","",IFERROR(YEAR(A892),"Data?"))</f>
        <v/>
      </c>
    </row>
    <row r="893" customFormat="false" ht="15" hidden="false" customHeight="false" outlineLevel="0" collapsed="false">
      <c r="A893" s="26"/>
      <c r="B893" s="27"/>
      <c r="C893" s="27"/>
      <c r="D893" s="28"/>
      <c r="E893" s="29" t="str">
        <f aca="false">IF(C893="","",IFERROR(IF(INDEX(Categorie!$B$6:$B$45,MATCH(C893,Categorie!$A$6:$A$45,0))="","Tipo?",INDEX(Categorie!$B$6:$B$45,MATCH(C893,Categorie!$A$6:$A$45,0))),"Categoria?"))</f>
        <v/>
      </c>
      <c r="F893" s="30" t="str">
        <f aca="false">IF(A893="","",IFERROR(MONTH(A893),"Data?"))</f>
        <v/>
      </c>
      <c r="G893" s="31" t="str">
        <f aca="false">IF(A893="","",IFERROR(YEAR(A893),"Data?"))</f>
        <v/>
      </c>
    </row>
    <row r="894" customFormat="false" ht="15" hidden="false" customHeight="false" outlineLevel="0" collapsed="false">
      <c r="A894" s="26"/>
      <c r="B894" s="27"/>
      <c r="C894" s="27"/>
      <c r="D894" s="28"/>
      <c r="E894" s="29" t="str">
        <f aca="false">IF(C894="","",IFERROR(IF(INDEX(Categorie!$B$6:$B$45,MATCH(C894,Categorie!$A$6:$A$45,0))="","Tipo?",INDEX(Categorie!$B$6:$B$45,MATCH(C894,Categorie!$A$6:$A$45,0))),"Categoria?"))</f>
        <v/>
      </c>
      <c r="F894" s="30" t="str">
        <f aca="false">IF(A894="","",IFERROR(MONTH(A894),"Data?"))</f>
        <v/>
      </c>
      <c r="G894" s="31" t="str">
        <f aca="false">IF(A894="","",IFERROR(YEAR(A894),"Data?"))</f>
        <v/>
      </c>
    </row>
    <row r="895" customFormat="false" ht="15" hidden="false" customHeight="false" outlineLevel="0" collapsed="false">
      <c r="A895" s="26"/>
      <c r="B895" s="27"/>
      <c r="C895" s="27"/>
      <c r="D895" s="28"/>
      <c r="E895" s="29" t="str">
        <f aca="false">IF(C895="","",IFERROR(IF(INDEX(Categorie!$B$6:$B$45,MATCH(C895,Categorie!$A$6:$A$45,0))="","Tipo?",INDEX(Categorie!$B$6:$B$45,MATCH(C895,Categorie!$A$6:$A$45,0))),"Categoria?"))</f>
        <v/>
      </c>
      <c r="F895" s="30" t="str">
        <f aca="false">IF(A895="","",IFERROR(MONTH(A895),"Data?"))</f>
        <v/>
      </c>
      <c r="G895" s="31" t="str">
        <f aca="false">IF(A895="","",IFERROR(YEAR(A895),"Data?"))</f>
        <v/>
      </c>
    </row>
    <row r="896" customFormat="false" ht="15" hidden="false" customHeight="false" outlineLevel="0" collapsed="false">
      <c r="A896" s="26"/>
      <c r="B896" s="27"/>
      <c r="C896" s="27"/>
      <c r="D896" s="28"/>
      <c r="E896" s="29" t="str">
        <f aca="false">IF(C896="","",IFERROR(IF(INDEX(Categorie!$B$6:$B$45,MATCH(C896,Categorie!$A$6:$A$45,0))="","Tipo?",INDEX(Categorie!$B$6:$B$45,MATCH(C896,Categorie!$A$6:$A$45,0))),"Categoria?"))</f>
        <v/>
      </c>
      <c r="F896" s="30" t="str">
        <f aca="false">IF(A896="","",IFERROR(MONTH(A896),"Data?"))</f>
        <v/>
      </c>
      <c r="G896" s="31" t="str">
        <f aca="false">IF(A896="","",IFERROR(YEAR(A896),"Data?"))</f>
        <v/>
      </c>
    </row>
    <row r="897" customFormat="false" ht="15" hidden="false" customHeight="false" outlineLevel="0" collapsed="false">
      <c r="A897" s="26"/>
      <c r="B897" s="27"/>
      <c r="C897" s="27"/>
      <c r="D897" s="28"/>
      <c r="E897" s="29" t="str">
        <f aca="false">IF(C897="","",IFERROR(IF(INDEX(Categorie!$B$6:$B$45,MATCH(C897,Categorie!$A$6:$A$45,0))="","Tipo?",INDEX(Categorie!$B$6:$B$45,MATCH(C897,Categorie!$A$6:$A$45,0))),"Categoria?"))</f>
        <v/>
      </c>
      <c r="F897" s="30" t="str">
        <f aca="false">IF(A897="","",IFERROR(MONTH(A897),"Data?"))</f>
        <v/>
      </c>
      <c r="G897" s="31" t="str">
        <f aca="false">IF(A897="","",IFERROR(YEAR(A897),"Data?"))</f>
        <v/>
      </c>
    </row>
    <row r="898" customFormat="false" ht="15" hidden="false" customHeight="false" outlineLevel="0" collapsed="false">
      <c r="A898" s="26"/>
      <c r="B898" s="27"/>
      <c r="C898" s="27"/>
      <c r="D898" s="28"/>
      <c r="E898" s="29" t="str">
        <f aca="false">IF(C898="","",IFERROR(IF(INDEX(Categorie!$B$6:$B$45,MATCH(C898,Categorie!$A$6:$A$45,0))="","Tipo?",INDEX(Categorie!$B$6:$B$45,MATCH(C898,Categorie!$A$6:$A$45,0))),"Categoria?"))</f>
        <v/>
      </c>
      <c r="F898" s="30" t="str">
        <f aca="false">IF(A898="","",IFERROR(MONTH(A898),"Data?"))</f>
        <v/>
      </c>
      <c r="G898" s="31" t="str">
        <f aca="false">IF(A898="","",IFERROR(YEAR(A898),"Data?"))</f>
        <v/>
      </c>
    </row>
    <row r="899" customFormat="false" ht="15" hidden="false" customHeight="false" outlineLevel="0" collapsed="false">
      <c r="A899" s="26"/>
      <c r="B899" s="27"/>
      <c r="C899" s="27"/>
      <c r="D899" s="28"/>
      <c r="E899" s="29" t="str">
        <f aca="false">IF(C899="","",IFERROR(IF(INDEX(Categorie!$B$6:$B$45,MATCH(C899,Categorie!$A$6:$A$45,0))="","Tipo?",INDEX(Categorie!$B$6:$B$45,MATCH(C899,Categorie!$A$6:$A$45,0))),"Categoria?"))</f>
        <v/>
      </c>
      <c r="F899" s="30" t="str">
        <f aca="false">IF(A899="","",IFERROR(MONTH(A899),"Data?"))</f>
        <v/>
      </c>
      <c r="G899" s="31" t="str">
        <f aca="false">IF(A899="","",IFERROR(YEAR(A899),"Data?"))</f>
        <v/>
      </c>
    </row>
    <row r="900" customFormat="false" ht="15" hidden="false" customHeight="false" outlineLevel="0" collapsed="false">
      <c r="A900" s="26"/>
      <c r="B900" s="27"/>
      <c r="C900" s="27"/>
      <c r="D900" s="28"/>
      <c r="E900" s="29" t="str">
        <f aca="false">IF(C900="","",IFERROR(IF(INDEX(Categorie!$B$6:$B$45,MATCH(C900,Categorie!$A$6:$A$45,0))="","Tipo?",INDEX(Categorie!$B$6:$B$45,MATCH(C900,Categorie!$A$6:$A$45,0))),"Categoria?"))</f>
        <v/>
      </c>
      <c r="F900" s="30" t="str">
        <f aca="false">IF(A900="","",IFERROR(MONTH(A900),"Data?"))</f>
        <v/>
      </c>
      <c r="G900" s="31" t="str">
        <f aca="false">IF(A900="","",IFERROR(YEAR(A900),"Data?"))</f>
        <v/>
      </c>
    </row>
    <row r="901" customFormat="false" ht="15" hidden="false" customHeight="false" outlineLevel="0" collapsed="false">
      <c r="A901" s="26"/>
      <c r="B901" s="27"/>
      <c r="C901" s="27"/>
      <c r="D901" s="28"/>
      <c r="E901" s="29" t="str">
        <f aca="false">IF(C901="","",IFERROR(IF(INDEX(Categorie!$B$6:$B$45,MATCH(C901,Categorie!$A$6:$A$45,0))="","Tipo?",INDEX(Categorie!$B$6:$B$45,MATCH(C901,Categorie!$A$6:$A$45,0))),"Categoria?"))</f>
        <v/>
      </c>
      <c r="F901" s="30" t="str">
        <f aca="false">IF(A901="","",IFERROR(MONTH(A901),"Data?"))</f>
        <v/>
      </c>
      <c r="G901" s="31" t="str">
        <f aca="false">IF(A901="","",IFERROR(YEAR(A901),"Data?"))</f>
        <v/>
      </c>
    </row>
    <row r="902" customFormat="false" ht="15" hidden="false" customHeight="false" outlineLevel="0" collapsed="false">
      <c r="A902" s="26"/>
      <c r="B902" s="27"/>
      <c r="C902" s="27"/>
      <c r="D902" s="28"/>
      <c r="E902" s="29" t="str">
        <f aca="false">IF(C902="","",IFERROR(IF(INDEX(Categorie!$B$6:$B$45,MATCH(C902,Categorie!$A$6:$A$45,0))="","Tipo?",INDEX(Categorie!$B$6:$B$45,MATCH(C902,Categorie!$A$6:$A$45,0))),"Categoria?"))</f>
        <v/>
      </c>
      <c r="F902" s="30" t="str">
        <f aca="false">IF(A902="","",IFERROR(MONTH(A902),"Data?"))</f>
        <v/>
      </c>
      <c r="G902" s="31" t="str">
        <f aca="false">IF(A902="","",IFERROR(YEAR(A902),"Data?"))</f>
        <v/>
      </c>
    </row>
    <row r="903" customFormat="false" ht="15" hidden="false" customHeight="false" outlineLevel="0" collapsed="false">
      <c r="A903" s="26"/>
      <c r="B903" s="27"/>
      <c r="C903" s="27"/>
      <c r="D903" s="28"/>
      <c r="E903" s="29" t="str">
        <f aca="false">IF(C903="","",IFERROR(IF(INDEX(Categorie!$B$6:$B$45,MATCH(C903,Categorie!$A$6:$A$45,0))="","Tipo?",INDEX(Categorie!$B$6:$B$45,MATCH(C903,Categorie!$A$6:$A$45,0))),"Categoria?"))</f>
        <v/>
      </c>
      <c r="F903" s="30" t="str">
        <f aca="false">IF(A903="","",IFERROR(MONTH(A903),"Data?"))</f>
        <v/>
      </c>
      <c r="G903" s="31" t="str">
        <f aca="false">IF(A903="","",IFERROR(YEAR(A903),"Data?"))</f>
        <v/>
      </c>
    </row>
    <row r="904" customFormat="false" ht="15" hidden="false" customHeight="false" outlineLevel="0" collapsed="false">
      <c r="A904" s="26"/>
      <c r="B904" s="27"/>
      <c r="C904" s="27"/>
      <c r="D904" s="28"/>
      <c r="E904" s="29" t="str">
        <f aca="false">IF(C904="","",IFERROR(IF(INDEX(Categorie!$B$6:$B$45,MATCH(C904,Categorie!$A$6:$A$45,0))="","Tipo?",INDEX(Categorie!$B$6:$B$45,MATCH(C904,Categorie!$A$6:$A$45,0))),"Categoria?"))</f>
        <v/>
      </c>
      <c r="F904" s="30" t="str">
        <f aca="false">IF(A904="","",IFERROR(MONTH(A904),"Data?"))</f>
        <v/>
      </c>
      <c r="G904" s="31" t="str">
        <f aca="false">IF(A904="","",IFERROR(YEAR(A904),"Data?"))</f>
        <v/>
      </c>
    </row>
    <row r="905" customFormat="false" ht="15" hidden="false" customHeight="false" outlineLevel="0" collapsed="false">
      <c r="A905" s="26"/>
      <c r="B905" s="27"/>
      <c r="C905" s="27"/>
      <c r="D905" s="28"/>
      <c r="E905" s="29" t="str">
        <f aca="false">IF(C905="","",IFERROR(IF(INDEX(Categorie!$B$6:$B$45,MATCH(C905,Categorie!$A$6:$A$45,0))="","Tipo?",INDEX(Categorie!$B$6:$B$45,MATCH(C905,Categorie!$A$6:$A$45,0))),"Categoria?"))</f>
        <v/>
      </c>
      <c r="F905" s="30" t="str">
        <f aca="false">IF(A905="","",IFERROR(MONTH(A905),"Data?"))</f>
        <v/>
      </c>
      <c r="G905" s="31" t="str">
        <f aca="false">IF(A905="","",IFERROR(YEAR(A905),"Data?"))</f>
        <v/>
      </c>
    </row>
    <row r="906" customFormat="false" ht="15" hidden="false" customHeight="false" outlineLevel="0" collapsed="false">
      <c r="A906" s="26"/>
      <c r="B906" s="27"/>
      <c r="C906" s="27"/>
      <c r="D906" s="28"/>
      <c r="E906" s="29" t="str">
        <f aca="false">IF(C906="","",IFERROR(IF(INDEX(Categorie!$B$6:$B$45,MATCH(C906,Categorie!$A$6:$A$45,0))="","Tipo?",INDEX(Categorie!$B$6:$B$45,MATCH(C906,Categorie!$A$6:$A$45,0))),"Categoria?"))</f>
        <v/>
      </c>
      <c r="F906" s="30" t="str">
        <f aca="false">IF(A906="","",IFERROR(MONTH(A906),"Data?"))</f>
        <v/>
      </c>
      <c r="G906" s="31" t="str">
        <f aca="false">IF(A906="","",IFERROR(YEAR(A906),"Data?"))</f>
        <v/>
      </c>
    </row>
    <row r="907" customFormat="false" ht="15" hidden="false" customHeight="false" outlineLevel="0" collapsed="false">
      <c r="A907" s="26"/>
      <c r="B907" s="27"/>
      <c r="C907" s="27"/>
      <c r="D907" s="28"/>
      <c r="E907" s="29" t="str">
        <f aca="false">IF(C907="","",IFERROR(IF(INDEX(Categorie!$B$6:$B$45,MATCH(C907,Categorie!$A$6:$A$45,0))="","Tipo?",INDEX(Categorie!$B$6:$B$45,MATCH(C907,Categorie!$A$6:$A$45,0))),"Categoria?"))</f>
        <v/>
      </c>
      <c r="F907" s="30" t="str">
        <f aca="false">IF(A907="","",IFERROR(MONTH(A907),"Data?"))</f>
        <v/>
      </c>
      <c r="G907" s="31" t="str">
        <f aca="false">IF(A907="","",IFERROR(YEAR(A907),"Data?"))</f>
        <v/>
      </c>
    </row>
    <row r="908" customFormat="false" ht="15" hidden="false" customHeight="false" outlineLevel="0" collapsed="false">
      <c r="A908" s="26"/>
      <c r="B908" s="27"/>
      <c r="C908" s="27"/>
      <c r="D908" s="28"/>
      <c r="E908" s="29" t="str">
        <f aca="false">IF(C908="","",IFERROR(IF(INDEX(Categorie!$B$6:$B$45,MATCH(C908,Categorie!$A$6:$A$45,0))="","Tipo?",INDEX(Categorie!$B$6:$B$45,MATCH(C908,Categorie!$A$6:$A$45,0))),"Categoria?"))</f>
        <v/>
      </c>
      <c r="F908" s="30" t="str">
        <f aca="false">IF(A908="","",IFERROR(MONTH(A908),"Data?"))</f>
        <v/>
      </c>
      <c r="G908" s="31" t="str">
        <f aca="false">IF(A908="","",IFERROR(YEAR(A908),"Data?"))</f>
        <v/>
      </c>
    </row>
    <row r="909" customFormat="false" ht="15" hidden="false" customHeight="false" outlineLevel="0" collapsed="false">
      <c r="A909" s="26"/>
      <c r="B909" s="27"/>
      <c r="C909" s="27"/>
      <c r="D909" s="28"/>
      <c r="E909" s="29" t="str">
        <f aca="false">IF(C909="","",IFERROR(IF(INDEX(Categorie!$B$6:$B$45,MATCH(C909,Categorie!$A$6:$A$45,0))="","Tipo?",INDEX(Categorie!$B$6:$B$45,MATCH(C909,Categorie!$A$6:$A$45,0))),"Categoria?"))</f>
        <v/>
      </c>
      <c r="F909" s="30" t="str">
        <f aca="false">IF(A909="","",IFERROR(MONTH(A909),"Data?"))</f>
        <v/>
      </c>
      <c r="G909" s="31" t="str">
        <f aca="false">IF(A909="","",IFERROR(YEAR(A909),"Data?"))</f>
        <v/>
      </c>
    </row>
    <row r="910" customFormat="false" ht="15" hidden="false" customHeight="false" outlineLevel="0" collapsed="false">
      <c r="A910" s="26"/>
      <c r="B910" s="27"/>
      <c r="C910" s="27"/>
      <c r="D910" s="28"/>
      <c r="E910" s="29" t="str">
        <f aca="false">IF(C910="","",IFERROR(IF(INDEX(Categorie!$B$6:$B$45,MATCH(C910,Categorie!$A$6:$A$45,0))="","Tipo?",INDEX(Categorie!$B$6:$B$45,MATCH(C910,Categorie!$A$6:$A$45,0))),"Categoria?"))</f>
        <v/>
      </c>
      <c r="F910" s="30" t="str">
        <f aca="false">IF(A910="","",IFERROR(MONTH(A910),"Data?"))</f>
        <v/>
      </c>
      <c r="G910" s="31" t="str">
        <f aca="false">IF(A910="","",IFERROR(YEAR(A910),"Data?"))</f>
        <v/>
      </c>
    </row>
    <row r="911" customFormat="false" ht="15" hidden="false" customHeight="false" outlineLevel="0" collapsed="false">
      <c r="A911" s="26"/>
      <c r="B911" s="27"/>
      <c r="C911" s="27"/>
      <c r="D911" s="28"/>
      <c r="E911" s="29" t="str">
        <f aca="false">IF(C911="","",IFERROR(IF(INDEX(Categorie!$B$6:$B$45,MATCH(C911,Categorie!$A$6:$A$45,0))="","Tipo?",INDEX(Categorie!$B$6:$B$45,MATCH(C911,Categorie!$A$6:$A$45,0))),"Categoria?"))</f>
        <v/>
      </c>
      <c r="F911" s="30" t="str">
        <f aca="false">IF(A911="","",IFERROR(MONTH(A911),"Data?"))</f>
        <v/>
      </c>
      <c r="G911" s="31" t="str">
        <f aca="false">IF(A911="","",IFERROR(YEAR(A911),"Data?"))</f>
        <v/>
      </c>
    </row>
    <row r="912" customFormat="false" ht="15" hidden="false" customHeight="false" outlineLevel="0" collapsed="false">
      <c r="A912" s="26"/>
      <c r="B912" s="27"/>
      <c r="C912" s="27"/>
      <c r="D912" s="28"/>
      <c r="E912" s="29" t="str">
        <f aca="false">IF(C912="","",IFERROR(IF(INDEX(Categorie!$B$6:$B$45,MATCH(C912,Categorie!$A$6:$A$45,0))="","Tipo?",INDEX(Categorie!$B$6:$B$45,MATCH(C912,Categorie!$A$6:$A$45,0))),"Categoria?"))</f>
        <v/>
      </c>
      <c r="F912" s="30" t="str">
        <f aca="false">IF(A912="","",IFERROR(MONTH(A912),"Data?"))</f>
        <v/>
      </c>
      <c r="G912" s="31" t="str">
        <f aca="false">IF(A912="","",IFERROR(YEAR(A912),"Data?"))</f>
        <v/>
      </c>
    </row>
    <row r="913" customFormat="false" ht="15" hidden="false" customHeight="false" outlineLevel="0" collapsed="false">
      <c r="A913" s="26"/>
      <c r="B913" s="27"/>
      <c r="C913" s="27"/>
      <c r="D913" s="28"/>
      <c r="E913" s="29" t="str">
        <f aca="false">IF(C913="","",IFERROR(IF(INDEX(Categorie!$B$6:$B$45,MATCH(C913,Categorie!$A$6:$A$45,0))="","Tipo?",INDEX(Categorie!$B$6:$B$45,MATCH(C913,Categorie!$A$6:$A$45,0))),"Categoria?"))</f>
        <v/>
      </c>
      <c r="F913" s="30" t="str">
        <f aca="false">IF(A913="","",IFERROR(MONTH(A913),"Data?"))</f>
        <v/>
      </c>
      <c r="G913" s="31" t="str">
        <f aca="false">IF(A913="","",IFERROR(YEAR(A913),"Data?"))</f>
        <v/>
      </c>
    </row>
    <row r="914" customFormat="false" ht="15" hidden="false" customHeight="false" outlineLevel="0" collapsed="false">
      <c r="A914" s="26"/>
      <c r="B914" s="27"/>
      <c r="C914" s="27"/>
      <c r="D914" s="28"/>
      <c r="E914" s="29" t="str">
        <f aca="false">IF(C914="","",IFERROR(IF(INDEX(Categorie!$B$6:$B$45,MATCH(C914,Categorie!$A$6:$A$45,0))="","Tipo?",INDEX(Categorie!$B$6:$B$45,MATCH(C914,Categorie!$A$6:$A$45,0))),"Categoria?"))</f>
        <v/>
      </c>
      <c r="F914" s="30" t="str">
        <f aca="false">IF(A914="","",IFERROR(MONTH(A914),"Data?"))</f>
        <v/>
      </c>
      <c r="G914" s="31" t="str">
        <f aca="false">IF(A914="","",IFERROR(YEAR(A914),"Data?"))</f>
        <v/>
      </c>
    </row>
    <row r="915" customFormat="false" ht="15" hidden="false" customHeight="false" outlineLevel="0" collapsed="false">
      <c r="A915" s="26"/>
      <c r="B915" s="27"/>
      <c r="C915" s="27"/>
      <c r="D915" s="28"/>
      <c r="E915" s="29" t="str">
        <f aca="false">IF(C915="","",IFERROR(IF(INDEX(Categorie!$B$6:$B$45,MATCH(C915,Categorie!$A$6:$A$45,0))="","Tipo?",INDEX(Categorie!$B$6:$B$45,MATCH(C915,Categorie!$A$6:$A$45,0))),"Categoria?"))</f>
        <v/>
      </c>
      <c r="F915" s="30" t="str">
        <f aca="false">IF(A915="","",IFERROR(MONTH(A915),"Data?"))</f>
        <v/>
      </c>
      <c r="G915" s="31" t="str">
        <f aca="false">IF(A915="","",IFERROR(YEAR(A915),"Data?"))</f>
        <v/>
      </c>
    </row>
    <row r="916" customFormat="false" ht="15" hidden="false" customHeight="false" outlineLevel="0" collapsed="false">
      <c r="A916" s="26"/>
      <c r="B916" s="27"/>
      <c r="C916" s="27"/>
      <c r="D916" s="28"/>
      <c r="E916" s="29" t="str">
        <f aca="false">IF(C916="","",IFERROR(IF(INDEX(Categorie!$B$6:$B$45,MATCH(C916,Categorie!$A$6:$A$45,0))="","Tipo?",INDEX(Categorie!$B$6:$B$45,MATCH(C916,Categorie!$A$6:$A$45,0))),"Categoria?"))</f>
        <v/>
      </c>
      <c r="F916" s="30" t="str">
        <f aca="false">IF(A916="","",IFERROR(MONTH(A916),"Data?"))</f>
        <v/>
      </c>
      <c r="G916" s="31" t="str">
        <f aca="false">IF(A916="","",IFERROR(YEAR(A916),"Data?"))</f>
        <v/>
      </c>
    </row>
    <row r="917" customFormat="false" ht="15" hidden="false" customHeight="false" outlineLevel="0" collapsed="false">
      <c r="A917" s="26"/>
      <c r="B917" s="27"/>
      <c r="C917" s="27"/>
      <c r="D917" s="28"/>
      <c r="E917" s="29" t="str">
        <f aca="false">IF(C917="","",IFERROR(IF(INDEX(Categorie!$B$6:$B$45,MATCH(C917,Categorie!$A$6:$A$45,0))="","Tipo?",INDEX(Categorie!$B$6:$B$45,MATCH(C917,Categorie!$A$6:$A$45,0))),"Categoria?"))</f>
        <v/>
      </c>
      <c r="F917" s="30" t="str">
        <f aca="false">IF(A917="","",IFERROR(MONTH(A917),"Data?"))</f>
        <v/>
      </c>
      <c r="G917" s="31" t="str">
        <f aca="false">IF(A917="","",IFERROR(YEAR(A917),"Data?"))</f>
        <v/>
      </c>
    </row>
    <row r="918" customFormat="false" ht="15" hidden="false" customHeight="false" outlineLevel="0" collapsed="false">
      <c r="A918" s="26"/>
      <c r="B918" s="27"/>
      <c r="C918" s="27"/>
      <c r="D918" s="28"/>
      <c r="E918" s="29" t="str">
        <f aca="false">IF(C918="","",IFERROR(IF(INDEX(Categorie!$B$6:$B$45,MATCH(C918,Categorie!$A$6:$A$45,0))="","Tipo?",INDEX(Categorie!$B$6:$B$45,MATCH(C918,Categorie!$A$6:$A$45,0))),"Categoria?"))</f>
        <v/>
      </c>
      <c r="F918" s="30" t="str">
        <f aca="false">IF(A918="","",IFERROR(MONTH(A918),"Data?"))</f>
        <v/>
      </c>
      <c r="G918" s="31" t="str">
        <f aca="false">IF(A918="","",IFERROR(YEAR(A918),"Data?"))</f>
        <v/>
      </c>
    </row>
    <row r="919" customFormat="false" ht="15" hidden="false" customHeight="false" outlineLevel="0" collapsed="false">
      <c r="A919" s="26"/>
      <c r="B919" s="27"/>
      <c r="C919" s="27"/>
      <c r="D919" s="28"/>
      <c r="E919" s="29" t="str">
        <f aca="false">IF(C919="","",IFERROR(IF(INDEX(Categorie!$B$6:$B$45,MATCH(C919,Categorie!$A$6:$A$45,0))="","Tipo?",INDEX(Categorie!$B$6:$B$45,MATCH(C919,Categorie!$A$6:$A$45,0))),"Categoria?"))</f>
        <v/>
      </c>
      <c r="F919" s="30" t="str">
        <f aca="false">IF(A919="","",IFERROR(MONTH(A919),"Data?"))</f>
        <v/>
      </c>
      <c r="G919" s="31" t="str">
        <f aca="false">IF(A919="","",IFERROR(YEAR(A919),"Data?"))</f>
        <v/>
      </c>
    </row>
    <row r="920" customFormat="false" ht="15" hidden="false" customHeight="false" outlineLevel="0" collapsed="false">
      <c r="A920" s="26"/>
      <c r="B920" s="27"/>
      <c r="C920" s="27"/>
      <c r="D920" s="28"/>
      <c r="E920" s="29" t="str">
        <f aca="false">IF(C920="","",IFERROR(IF(INDEX(Categorie!$B$6:$B$45,MATCH(C920,Categorie!$A$6:$A$45,0))="","Tipo?",INDEX(Categorie!$B$6:$B$45,MATCH(C920,Categorie!$A$6:$A$45,0))),"Categoria?"))</f>
        <v/>
      </c>
      <c r="F920" s="30" t="str">
        <f aca="false">IF(A920="","",IFERROR(MONTH(A920),"Data?"))</f>
        <v/>
      </c>
      <c r="G920" s="31" t="str">
        <f aca="false">IF(A920="","",IFERROR(YEAR(A920),"Data?"))</f>
        <v/>
      </c>
    </row>
    <row r="921" customFormat="false" ht="15" hidden="false" customHeight="false" outlineLevel="0" collapsed="false">
      <c r="A921" s="26"/>
      <c r="B921" s="27"/>
      <c r="C921" s="27"/>
      <c r="D921" s="28"/>
      <c r="E921" s="29" t="str">
        <f aca="false">IF(C921="","",IFERROR(IF(INDEX(Categorie!$B$6:$B$45,MATCH(C921,Categorie!$A$6:$A$45,0))="","Tipo?",INDEX(Categorie!$B$6:$B$45,MATCH(C921,Categorie!$A$6:$A$45,0))),"Categoria?"))</f>
        <v/>
      </c>
      <c r="F921" s="30" t="str">
        <f aca="false">IF(A921="","",IFERROR(MONTH(A921),"Data?"))</f>
        <v/>
      </c>
      <c r="G921" s="31" t="str">
        <f aca="false">IF(A921="","",IFERROR(YEAR(A921),"Data?"))</f>
        <v/>
      </c>
    </row>
    <row r="922" customFormat="false" ht="15" hidden="false" customHeight="false" outlineLevel="0" collapsed="false">
      <c r="A922" s="26"/>
      <c r="B922" s="27"/>
      <c r="C922" s="27"/>
      <c r="D922" s="28"/>
      <c r="E922" s="29" t="str">
        <f aca="false">IF(C922="","",IFERROR(IF(INDEX(Categorie!$B$6:$B$45,MATCH(C922,Categorie!$A$6:$A$45,0))="","Tipo?",INDEX(Categorie!$B$6:$B$45,MATCH(C922,Categorie!$A$6:$A$45,0))),"Categoria?"))</f>
        <v/>
      </c>
      <c r="F922" s="30" t="str">
        <f aca="false">IF(A922="","",IFERROR(MONTH(A922),"Data?"))</f>
        <v/>
      </c>
      <c r="G922" s="31" t="str">
        <f aca="false">IF(A922="","",IFERROR(YEAR(A922),"Data?"))</f>
        <v/>
      </c>
    </row>
    <row r="923" customFormat="false" ht="15" hidden="false" customHeight="false" outlineLevel="0" collapsed="false">
      <c r="A923" s="26"/>
      <c r="B923" s="27"/>
      <c r="C923" s="27"/>
      <c r="D923" s="28"/>
      <c r="E923" s="29" t="str">
        <f aca="false">IF(C923="","",IFERROR(IF(INDEX(Categorie!$B$6:$B$45,MATCH(C923,Categorie!$A$6:$A$45,0))="","Tipo?",INDEX(Categorie!$B$6:$B$45,MATCH(C923,Categorie!$A$6:$A$45,0))),"Categoria?"))</f>
        <v/>
      </c>
      <c r="F923" s="30" t="str">
        <f aca="false">IF(A923="","",IFERROR(MONTH(A923),"Data?"))</f>
        <v/>
      </c>
      <c r="G923" s="31" t="str">
        <f aca="false">IF(A923="","",IFERROR(YEAR(A923),"Data?"))</f>
        <v/>
      </c>
    </row>
    <row r="924" customFormat="false" ht="15" hidden="false" customHeight="false" outlineLevel="0" collapsed="false">
      <c r="A924" s="26"/>
      <c r="B924" s="27"/>
      <c r="C924" s="27"/>
      <c r="D924" s="28"/>
      <c r="E924" s="29" t="str">
        <f aca="false">IF(C924="","",IFERROR(IF(INDEX(Categorie!$B$6:$B$45,MATCH(C924,Categorie!$A$6:$A$45,0))="","Tipo?",INDEX(Categorie!$B$6:$B$45,MATCH(C924,Categorie!$A$6:$A$45,0))),"Categoria?"))</f>
        <v/>
      </c>
      <c r="F924" s="30" t="str">
        <f aca="false">IF(A924="","",IFERROR(MONTH(A924),"Data?"))</f>
        <v/>
      </c>
      <c r="G924" s="31" t="str">
        <f aca="false">IF(A924="","",IFERROR(YEAR(A924),"Data?"))</f>
        <v/>
      </c>
    </row>
    <row r="925" customFormat="false" ht="15" hidden="false" customHeight="false" outlineLevel="0" collapsed="false">
      <c r="A925" s="26"/>
      <c r="B925" s="27"/>
      <c r="C925" s="27"/>
      <c r="D925" s="28"/>
      <c r="E925" s="29" t="str">
        <f aca="false">IF(C925="","",IFERROR(IF(INDEX(Categorie!$B$6:$B$45,MATCH(C925,Categorie!$A$6:$A$45,0))="","Tipo?",INDEX(Categorie!$B$6:$B$45,MATCH(C925,Categorie!$A$6:$A$45,0))),"Categoria?"))</f>
        <v/>
      </c>
      <c r="F925" s="30" t="str">
        <f aca="false">IF(A925="","",IFERROR(MONTH(A925),"Data?"))</f>
        <v/>
      </c>
      <c r="G925" s="31" t="str">
        <f aca="false">IF(A925="","",IFERROR(YEAR(A925),"Data?"))</f>
        <v/>
      </c>
    </row>
    <row r="926" customFormat="false" ht="15" hidden="false" customHeight="false" outlineLevel="0" collapsed="false">
      <c r="A926" s="26"/>
      <c r="B926" s="27"/>
      <c r="C926" s="27"/>
      <c r="D926" s="28"/>
      <c r="E926" s="29" t="str">
        <f aca="false">IF(C926="","",IFERROR(IF(INDEX(Categorie!$B$6:$B$45,MATCH(C926,Categorie!$A$6:$A$45,0))="","Tipo?",INDEX(Categorie!$B$6:$B$45,MATCH(C926,Categorie!$A$6:$A$45,0))),"Categoria?"))</f>
        <v/>
      </c>
      <c r="F926" s="30" t="str">
        <f aca="false">IF(A926="","",IFERROR(MONTH(A926),"Data?"))</f>
        <v/>
      </c>
      <c r="G926" s="31" t="str">
        <f aca="false">IF(A926="","",IFERROR(YEAR(A926),"Data?"))</f>
        <v/>
      </c>
    </row>
    <row r="927" customFormat="false" ht="15" hidden="false" customHeight="false" outlineLevel="0" collapsed="false">
      <c r="A927" s="26"/>
      <c r="B927" s="27"/>
      <c r="C927" s="27"/>
      <c r="D927" s="28"/>
      <c r="E927" s="29" t="str">
        <f aca="false">IF(C927="","",IFERROR(IF(INDEX(Categorie!$B$6:$B$45,MATCH(C927,Categorie!$A$6:$A$45,0))="","Tipo?",INDEX(Categorie!$B$6:$B$45,MATCH(C927,Categorie!$A$6:$A$45,0))),"Categoria?"))</f>
        <v/>
      </c>
      <c r="F927" s="30" t="str">
        <f aca="false">IF(A927="","",IFERROR(MONTH(A927),"Data?"))</f>
        <v/>
      </c>
      <c r="G927" s="31" t="str">
        <f aca="false">IF(A927="","",IFERROR(YEAR(A927),"Data?"))</f>
        <v/>
      </c>
    </row>
    <row r="928" customFormat="false" ht="15" hidden="false" customHeight="false" outlineLevel="0" collapsed="false">
      <c r="A928" s="26"/>
      <c r="B928" s="27"/>
      <c r="C928" s="27"/>
      <c r="D928" s="28"/>
      <c r="E928" s="29" t="str">
        <f aca="false">IF(C928="","",IFERROR(IF(INDEX(Categorie!$B$6:$B$45,MATCH(C928,Categorie!$A$6:$A$45,0))="","Tipo?",INDEX(Categorie!$B$6:$B$45,MATCH(C928,Categorie!$A$6:$A$45,0))),"Categoria?"))</f>
        <v/>
      </c>
      <c r="F928" s="30" t="str">
        <f aca="false">IF(A928="","",IFERROR(MONTH(A928),"Data?"))</f>
        <v/>
      </c>
      <c r="G928" s="31" t="str">
        <f aca="false">IF(A928="","",IFERROR(YEAR(A928),"Data?"))</f>
        <v/>
      </c>
    </row>
    <row r="929" customFormat="false" ht="15" hidden="false" customHeight="false" outlineLevel="0" collapsed="false">
      <c r="A929" s="26"/>
      <c r="B929" s="27"/>
      <c r="C929" s="27"/>
      <c r="D929" s="28"/>
      <c r="E929" s="29" t="str">
        <f aca="false">IF(C929="","",IFERROR(IF(INDEX(Categorie!$B$6:$B$45,MATCH(C929,Categorie!$A$6:$A$45,0))="","Tipo?",INDEX(Categorie!$B$6:$B$45,MATCH(C929,Categorie!$A$6:$A$45,0))),"Categoria?"))</f>
        <v/>
      </c>
      <c r="F929" s="30" t="str">
        <f aca="false">IF(A929="","",IFERROR(MONTH(A929),"Data?"))</f>
        <v/>
      </c>
      <c r="G929" s="31" t="str">
        <f aca="false">IF(A929="","",IFERROR(YEAR(A929),"Data?"))</f>
        <v/>
      </c>
    </row>
    <row r="930" customFormat="false" ht="15" hidden="false" customHeight="false" outlineLevel="0" collapsed="false">
      <c r="A930" s="26"/>
      <c r="B930" s="27"/>
      <c r="C930" s="27"/>
      <c r="D930" s="28"/>
      <c r="E930" s="29" t="str">
        <f aca="false">IF(C930="","",IFERROR(IF(INDEX(Categorie!$B$6:$B$45,MATCH(C930,Categorie!$A$6:$A$45,0))="","Tipo?",INDEX(Categorie!$B$6:$B$45,MATCH(C930,Categorie!$A$6:$A$45,0))),"Categoria?"))</f>
        <v/>
      </c>
      <c r="F930" s="30" t="str">
        <f aca="false">IF(A930="","",IFERROR(MONTH(A930),"Data?"))</f>
        <v/>
      </c>
      <c r="G930" s="31" t="str">
        <f aca="false">IF(A930="","",IFERROR(YEAR(A930),"Data?"))</f>
        <v/>
      </c>
    </row>
    <row r="931" customFormat="false" ht="15" hidden="false" customHeight="false" outlineLevel="0" collapsed="false">
      <c r="A931" s="26"/>
      <c r="B931" s="27"/>
      <c r="C931" s="27"/>
      <c r="D931" s="28"/>
      <c r="E931" s="29" t="str">
        <f aca="false">IF(C931="","",IFERROR(IF(INDEX(Categorie!$B$6:$B$45,MATCH(C931,Categorie!$A$6:$A$45,0))="","Tipo?",INDEX(Categorie!$B$6:$B$45,MATCH(C931,Categorie!$A$6:$A$45,0))),"Categoria?"))</f>
        <v/>
      </c>
      <c r="F931" s="30" t="str">
        <f aca="false">IF(A931="","",IFERROR(MONTH(A931),"Data?"))</f>
        <v/>
      </c>
      <c r="G931" s="31" t="str">
        <f aca="false">IF(A931="","",IFERROR(YEAR(A931),"Data?"))</f>
        <v/>
      </c>
    </row>
    <row r="932" customFormat="false" ht="15" hidden="false" customHeight="false" outlineLevel="0" collapsed="false">
      <c r="A932" s="26"/>
      <c r="B932" s="27"/>
      <c r="C932" s="27"/>
      <c r="D932" s="28"/>
      <c r="E932" s="29" t="str">
        <f aca="false">IF(C932="","",IFERROR(IF(INDEX(Categorie!$B$6:$B$45,MATCH(C932,Categorie!$A$6:$A$45,0))="","Tipo?",INDEX(Categorie!$B$6:$B$45,MATCH(C932,Categorie!$A$6:$A$45,0))),"Categoria?"))</f>
        <v/>
      </c>
      <c r="F932" s="30" t="str">
        <f aca="false">IF(A932="","",IFERROR(MONTH(A932),"Data?"))</f>
        <v/>
      </c>
      <c r="G932" s="31" t="str">
        <f aca="false">IF(A932="","",IFERROR(YEAR(A932),"Data?"))</f>
        <v/>
      </c>
    </row>
    <row r="933" customFormat="false" ht="15" hidden="false" customHeight="false" outlineLevel="0" collapsed="false">
      <c r="A933" s="26"/>
      <c r="B933" s="27"/>
      <c r="C933" s="27"/>
      <c r="D933" s="28"/>
      <c r="E933" s="29" t="str">
        <f aca="false">IF(C933="","",IFERROR(IF(INDEX(Categorie!$B$6:$B$45,MATCH(C933,Categorie!$A$6:$A$45,0))="","Tipo?",INDEX(Categorie!$B$6:$B$45,MATCH(C933,Categorie!$A$6:$A$45,0))),"Categoria?"))</f>
        <v/>
      </c>
      <c r="F933" s="30" t="str">
        <f aca="false">IF(A933="","",IFERROR(MONTH(A933),"Data?"))</f>
        <v/>
      </c>
      <c r="G933" s="31" t="str">
        <f aca="false">IF(A933="","",IFERROR(YEAR(A933),"Data?"))</f>
        <v/>
      </c>
    </row>
    <row r="934" customFormat="false" ht="15" hidden="false" customHeight="false" outlineLevel="0" collapsed="false">
      <c r="A934" s="26"/>
      <c r="B934" s="27"/>
      <c r="C934" s="27"/>
      <c r="D934" s="28"/>
      <c r="E934" s="29" t="str">
        <f aca="false">IF(C934="","",IFERROR(IF(INDEX(Categorie!$B$6:$B$45,MATCH(C934,Categorie!$A$6:$A$45,0))="","Tipo?",INDEX(Categorie!$B$6:$B$45,MATCH(C934,Categorie!$A$6:$A$45,0))),"Categoria?"))</f>
        <v/>
      </c>
      <c r="F934" s="30" t="str">
        <f aca="false">IF(A934="","",IFERROR(MONTH(A934),"Data?"))</f>
        <v/>
      </c>
      <c r="G934" s="31" t="str">
        <f aca="false">IF(A934="","",IFERROR(YEAR(A934),"Data?"))</f>
        <v/>
      </c>
    </row>
    <row r="935" customFormat="false" ht="15" hidden="false" customHeight="false" outlineLevel="0" collapsed="false">
      <c r="A935" s="26"/>
      <c r="B935" s="27"/>
      <c r="C935" s="27"/>
      <c r="D935" s="28"/>
      <c r="E935" s="29" t="str">
        <f aca="false">IF(C935="","",IFERROR(IF(INDEX(Categorie!$B$6:$B$45,MATCH(C935,Categorie!$A$6:$A$45,0))="","Tipo?",INDEX(Categorie!$B$6:$B$45,MATCH(C935,Categorie!$A$6:$A$45,0))),"Categoria?"))</f>
        <v/>
      </c>
      <c r="F935" s="30" t="str">
        <f aca="false">IF(A935="","",IFERROR(MONTH(A935),"Data?"))</f>
        <v/>
      </c>
      <c r="G935" s="31" t="str">
        <f aca="false">IF(A935="","",IFERROR(YEAR(A935),"Data?"))</f>
        <v/>
      </c>
    </row>
    <row r="936" customFormat="false" ht="15" hidden="false" customHeight="false" outlineLevel="0" collapsed="false">
      <c r="A936" s="26"/>
      <c r="B936" s="27"/>
      <c r="C936" s="27"/>
      <c r="D936" s="28"/>
      <c r="E936" s="29" t="str">
        <f aca="false">IF(C936="","",IFERROR(IF(INDEX(Categorie!$B$6:$B$45,MATCH(C936,Categorie!$A$6:$A$45,0))="","Tipo?",INDEX(Categorie!$B$6:$B$45,MATCH(C936,Categorie!$A$6:$A$45,0))),"Categoria?"))</f>
        <v/>
      </c>
      <c r="F936" s="30" t="str">
        <f aca="false">IF(A936="","",IFERROR(MONTH(A936),"Data?"))</f>
        <v/>
      </c>
      <c r="G936" s="31" t="str">
        <f aca="false">IF(A936="","",IFERROR(YEAR(A936),"Data?"))</f>
        <v/>
      </c>
    </row>
    <row r="937" customFormat="false" ht="15" hidden="false" customHeight="false" outlineLevel="0" collapsed="false">
      <c r="A937" s="26"/>
      <c r="B937" s="27"/>
      <c r="C937" s="27"/>
      <c r="D937" s="28"/>
      <c r="E937" s="29" t="str">
        <f aca="false">IF(C937="","",IFERROR(IF(INDEX(Categorie!$B$6:$B$45,MATCH(C937,Categorie!$A$6:$A$45,0))="","Tipo?",INDEX(Categorie!$B$6:$B$45,MATCH(C937,Categorie!$A$6:$A$45,0))),"Categoria?"))</f>
        <v/>
      </c>
      <c r="F937" s="30" t="str">
        <f aca="false">IF(A937="","",IFERROR(MONTH(A937),"Data?"))</f>
        <v/>
      </c>
      <c r="G937" s="31" t="str">
        <f aca="false">IF(A937="","",IFERROR(YEAR(A937),"Data?"))</f>
        <v/>
      </c>
    </row>
    <row r="938" customFormat="false" ht="15" hidden="false" customHeight="false" outlineLevel="0" collapsed="false">
      <c r="A938" s="26"/>
      <c r="B938" s="27"/>
      <c r="C938" s="27"/>
      <c r="D938" s="28"/>
      <c r="E938" s="29" t="str">
        <f aca="false">IF(C938="","",IFERROR(IF(INDEX(Categorie!$B$6:$B$45,MATCH(C938,Categorie!$A$6:$A$45,0))="","Tipo?",INDEX(Categorie!$B$6:$B$45,MATCH(C938,Categorie!$A$6:$A$45,0))),"Categoria?"))</f>
        <v/>
      </c>
      <c r="F938" s="30" t="str">
        <f aca="false">IF(A938="","",IFERROR(MONTH(A938),"Data?"))</f>
        <v/>
      </c>
      <c r="G938" s="31" t="str">
        <f aca="false">IF(A938="","",IFERROR(YEAR(A938),"Data?"))</f>
        <v/>
      </c>
    </row>
    <row r="939" customFormat="false" ht="15" hidden="false" customHeight="false" outlineLevel="0" collapsed="false">
      <c r="A939" s="26"/>
      <c r="B939" s="27"/>
      <c r="C939" s="27"/>
      <c r="D939" s="28"/>
      <c r="E939" s="29" t="str">
        <f aca="false">IF(C939="","",IFERROR(IF(INDEX(Categorie!$B$6:$B$45,MATCH(C939,Categorie!$A$6:$A$45,0))="","Tipo?",INDEX(Categorie!$B$6:$B$45,MATCH(C939,Categorie!$A$6:$A$45,0))),"Categoria?"))</f>
        <v/>
      </c>
      <c r="F939" s="30" t="str">
        <f aca="false">IF(A939="","",IFERROR(MONTH(A939),"Data?"))</f>
        <v/>
      </c>
      <c r="G939" s="31" t="str">
        <f aca="false">IF(A939="","",IFERROR(YEAR(A939),"Data?"))</f>
        <v/>
      </c>
    </row>
    <row r="940" customFormat="false" ht="15" hidden="false" customHeight="false" outlineLevel="0" collapsed="false">
      <c r="A940" s="26"/>
      <c r="B940" s="27"/>
      <c r="C940" s="27"/>
      <c r="D940" s="28"/>
      <c r="E940" s="29" t="str">
        <f aca="false">IF(C940="","",IFERROR(IF(INDEX(Categorie!$B$6:$B$45,MATCH(C940,Categorie!$A$6:$A$45,0))="","Tipo?",INDEX(Categorie!$B$6:$B$45,MATCH(C940,Categorie!$A$6:$A$45,0))),"Categoria?"))</f>
        <v/>
      </c>
      <c r="F940" s="30" t="str">
        <f aca="false">IF(A940="","",IFERROR(MONTH(A940),"Data?"))</f>
        <v/>
      </c>
      <c r="G940" s="31" t="str">
        <f aca="false">IF(A940="","",IFERROR(YEAR(A940),"Data?"))</f>
        <v/>
      </c>
    </row>
    <row r="941" customFormat="false" ht="15" hidden="false" customHeight="false" outlineLevel="0" collapsed="false">
      <c r="A941" s="26"/>
      <c r="B941" s="27"/>
      <c r="C941" s="27"/>
      <c r="D941" s="28"/>
      <c r="E941" s="29" t="str">
        <f aca="false">IF(C941="","",IFERROR(IF(INDEX(Categorie!$B$6:$B$45,MATCH(C941,Categorie!$A$6:$A$45,0))="","Tipo?",INDEX(Categorie!$B$6:$B$45,MATCH(C941,Categorie!$A$6:$A$45,0))),"Categoria?"))</f>
        <v/>
      </c>
      <c r="F941" s="30" t="str">
        <f aca="false">IF(A941="","",IFERROR(MONTH(A941),"Data?"))</f>
        <v/>
      </c>
      <c r="G941" s="31" t="str">
        <f aca="false">IF(A941="","",IFERROR(YEAR(A941),"Data?"))</f>
        <v/>
      </c>
    </row>
    <row r="942" customFormat="false" ht="15" hidden="false" customHeight="false" outlineLevel="0" collapsed="false">
      <c r="A942" s="26"/>
      <c r="B942" s="27"/>
      <c r="C942" s="27"/>
      <c r="D942" s="28"/>
      <c r="E942" s="29" t="str">
        <f aca="false">IF(C942="","",IFERROR(IF(INDEX(Categorie!$B$6:$B$45,MATCH(C942,Categorie!$A$6:$A$45,0))="","Tipo?",INDEX(Categorie!$B$6:$B$45,MATCH(C942,Categorie!$A$6:$A$45,0))),"Categoria?"))</f>
        <v/>
      </c>
      <c r="F942" s="30" t="str">
        <f aca="false">IF(A942="","",IFERROR(MONTH(A942),"Data?"))</f>
        <v/>
      </c>
      <c r="G942" s="31" t="str">
        <f aca="false">IF(A942="","",IFERROR(YEAR(A942),"Data?"))</f>
        <v/>
      </c>
    </row>
    <row r="943" customFormat="false" ht="15" hidden="false" customHeight="false" outlineLevel="0" collapsed="false">
      <c r="A943" s="26"/>
      <c r="B943" s="27"/>
      <c r="C943" s="27"/>
      <c r="D943" s="28"/>
      <c r="E943" s="29" t="str">
        <f aca="false">IF(C943="","",IFERROR(IF(INDEX(Categorie!$B$6:$B$45,MATCH(C943,Categorie!$A$6:$A$45,0))="","Tipo?",INDEX(Categorie!$B$6:$B$45,MATCH(C943,Categorie!$A$6:$A$45,0))),"Categoria?"))</f>
        <v/>
      </c>
      <c r="F943" s="30" t="str">
        <f aca="false">IF(A943="","",IFERROR(MONTH(A943),"Data?"))</f>
        <v/>
      </c>
      <c r="G943" s="31" t="str">
        <f aca="false">IF(A943="","",IFERROR(YEAR(A943),"Data?"))</f>
        <v/>
      </c>
    </row>
    <row r="944" customFormat="false" ht="15" hidden="false" customHeight="false" outlineLevel="0" collapsed="false">
      <c r="A944" s="26"/>
      <c r="B944" s="27"/>
      <c r="C944" s="27"/>
      <c r="D944" s="28"/>
      <c r="E944" s="29" t="str">
        <f aca="false">IF(C944="","",IFERROR(IF(INDEX(Categorie!$B$6:$B$45,MATCH(C944,Categorie!$A$6:$A$45,0))="","Tipo?",INDEX(Categorie!$B$6:$B$45,MATCH(C944,Categorie!$A$6:$A$45,0))),"Categoria?"))</f>
        <v/>
      </c>
      <c r="F944" s="30" t="str">
        <f aca="false">IF(A944="","",IFERROR(MONTH(A944),"Data?"))</f>
        <v/>
      </c>
      <c r="G944" s="31" t="str">
        <f aca="false">IF(A944="","",IFERROR(YEAR(A944),"Data?"))</f>
        <v/>
      </c>
    </row>
    <row r="945" customFormat="false" ht="15" hidden="false" customHeight="false" outlineLevel="0" collapsed="false">
      <c r="A945" s="26"/>
      <c r="B945" s="27"/>
      <c r="C945" s="27"/>
      <c r="D945" s="28"/>
      <c r="E945" s="29" t="str">
        <f aca="false">IF(C945="","",IFERROR(IF(INDEX(Categorie!$B$6:$B$45,MATCH(C945,Categorie!$A$6:$A$45,0))="","Tipo?",INDEX(Categorie!$B$6:$B$45,MATCH(C945,Categorie!$A$6:$A$45,0))),"Categoria?"))</f>
        <v/>
      </c>
      <c r="F945" s="30" t="str">
        <f aca="false">IF(A945="","",IFERROR(MONTH(A945),"Data?"))</f>
        <v/>
      </c>
      <c r="G945" s="31" t="str">
        <f aca="false">IF(A945="","",IFERROR(YEAR(A945),"Data?"))</f>
        <v/>
      </c>
    </row>
    <row r="946" customFormat="false" ht="15" hidden="false" customHeight="false" outlineLevel="0" collapsed="false">
      <c r="A946" s="26"/>
      <c r="B946" s="27"/>
      <c r="C946" s="27"/>
      <c r="D946" s="28"/>
      <c r="E946" s="29" t="str">
        <f aca="false">IF(C946="","",IFERROR(IF(INDEX(Categorie!$B$6:$B$45,MATCH(C946,Categorie!$A$6:$A$45,0))="","Tipo?",INDEX(Categorie!$B$6:$B$45,MATCH(C946,Categorie!$A$6:$A$45,0))),"Categoria?"))</f>
        <v/>
      </c>
      <c r="F946" s="30" t="str">
        <f aca="false">IF(A946="","",IFERROR(MONTH(A946),"Data?"))</f>
        <v/>
      </c>
      <c r="G946" s="31" t="str">
        <f aca="false">IF(A946="","",IFERROR(YEAR(A946),"Data?"))</f>
        <v/>
      </c>
    </row>
    <row r="947" customFormat="false" ht="15" hidden="false" customHeight="false" outlineLevel="0" collapsed="false">
      <c r="A947" s="26"/>
      <c r="B947" s="27"/>
      <c r="C947" s="27"/>
      <c r="D947" s="28"/>
      <c r="E947" s="29" t="str">
        <f aca="false">IF(C947="","",IFERROR(IF(INDEX(Categorie!$B$6:$B$45,MATCH(C947,Categorie!$A$6:$A$45,0))="","Tipo?",INDEX(Categorie!$B$6:$B$45,MATCH(C947,Categorie!$A$6:$A$45,0))),"Categoria?"))</f>
        <v/>
      </c>
      <c r="F947" s="30" t="str">
        <f aca="false">IF(A947="","",IFERROR(MONTH(A947),"Data?"))</f>
        <v/>
      </c>
      <c r="G947" s="31" t="str">
        <f aca="false">IF(A947="","",IFERROR(YEAR(A947),"Data?"))</f>
        <v/>
      </c>
    </row>
    <row r="948" customFormat="false" ht="15" hidden="false" customHeight="false" outlineLevel="0" collapsed="false">
      <c r="A948" s="26"/>
      <c r="B948" s="27"/>
      <c r="C948" s="27"/>
      <c r="D948" s="28"/>
      <c r="E948" s="29" t="str">
        <f aca="false">IF(C948="","",IFERROR(IF(INDEX(Categorie!$B$6:$B$45,MATCH(C948,Categorie!$A$6:$A$45,0))="","Tipo?",INDEX(Categorie!$B$6:$B$45,MATCH(C948,Categorie!$A$6:$A$45,0))),"Categoria?"))</f>
        <v/>
      </c>
      <c r="F948" s="30" t="str">
        <f aca="false">IF(A948="","",IFERROR(MONTH(A948),"Data?"))</f>
        <v/>
      </c>
      <c r="G948" s="31" t="str">
        <f aca="false">IF(A948="","",IFERROR(YEAR(A948),"Data?"))</f>
        <v/>
      </c>
    </row>
    <row r="949" customFormat="false" ht="15" hidden="false" customHeight="false" outlineLevel="0" collapsed="false">
      <c r="A949" s="26"/>
      <c r="B949" s="27"/>
      <c r="C949" s="27"/>
      <c r="D949" s="28"/>
      <c r="E949" s="29" t="str">
        <f aca="false">IF(C949="","",IFERROR(IF(INDEX(Categorie!$B$6:$B$45,MATCH(C949,Categorie!$A$6:$A$45,0))="","Tipo?",INDEX(Categorie!$B$6:$B$45,MATCH(C949,Categorie!$A$6:$A$45,0))),"Categoria?"))</f>
        <v/>
      </c>
      <c r="F949" s="30" t="str">
        <f aca="false">IF(A949="","",IFERROR(MONTH(A949),"Data?"))</f>
        <v/>
      </c>
      <c r="G949" s="31" t="str">
        <f aca="false">IF(A949="","",IFERROR(YEAR(A949),"Data?"))</f>
        <v/>
      </c>
    </row>
    <row r="950" customFormat="false" ht="15" hidden="false" customHeight="false" outlineLevel="0" collapsed="false">
      <c r="A950" s="26"/>
      <c r="B950" s="27"/>
      <c r="C950" s="27"/>
      <c r="D950" s="28"/>
      <c r="E950" s="29" t="str">
        <f aca="false">IF(C950="","",IFERROR(IF(INDEX(Categorie!$B$6:$B$45,MATCH(C950,Categorie!$A$6:$A$45,0))="","Tipo?",INDEX(Categorie!$B$6:$B$45,MATCH(C950,Categorie!$A$6:$A$45,0))),"Categoria?"))</f>
        <v/>
      </c>
      <c r="F950" s="30" t="str">
        <f aca="false">IF(A950="","",IFERROR(MONTH(A950),"Data?"))</f>
        <v/>
      </c>
      <c r="G950" s="31" t="str">
        <f aca="false">IF(A950="","",IFERROR(YEAR(A950),"Data?"))</f>
        <v/>
      </c>
    </row>
    <row r="951" customFormat="false" ht="15" hidden="false" customHeight="false" outlineLevel="0" collapsed="false">
      <c r="A951" s="26"/>
      <c r="B951" s="27"/>
      <c r="C951" s="27"/>
      <c r="D951" s="28"/>
      <c r="E951" s="29" t="str">
        <f aca="false">IF(C951="","",IFERROR(IF(INDEX(Categorie!$B$6:$B$45,MATCH(C951,Categorie!$A$6:$A$45,0))="","Tipo?",INDEX(Categorie!$B$6:$B$45,MATCH(C951,Categorie!$A$6:$A$45,0))),"Categoria?"))</f>
        <v/>
      </c>
      <c r="F951" s="30" t="str">
        <f aca="false">IF(A951="","",IFERROR(MONTH(A951),"Data?"))</f>
        <v/>
      </c>
      <c r="G951" s="31" t="str">
        <f aca="false">IF(A951="","",IFERROR(YEAR(A951),"Data?"))</f>
        <v/>
      </c>
    </row>
    <row r="952" customFormat="false" ht="15" hidden="false" customHeight="false" outlineLevel="0" collapsed="false">
      <c r="A952" s="26"/>
      <c r="B952" s="27"/>
      <c r="C952" s="27"/>
      <c r="D952" s="28"/>
      <c r="E952" s="29" t="str">
        <f aca="false">IF(C952="","",IFERROR(IF(INDEX(Categorie!$B$6:$B$45,MATCH(C952,Categorie!$A$6:$A$45,0))="","Tipo?",INDEX(Categorie!$B$6:$B$45,MATCH(C952,Categorie!$A$6:$A$45,0))),"Categoria?"))</f>
        <v/>
      </c>
      <c r="F952" s="30" t="str">
        <f aca="false">IF(A952="","",IFERROR(MONTH(A952),"Data?"))</f>
        <v/>
      </c>
      <c r="G952" s="31" t="str">
        <f aca="false">IF(A952="","",IFERROR(YEAR(A952),"Data?"))</f>
        <v/>
      </c>
    </row>
    <row r="953" customFormat="false" ht="15" hidden="false" customHeight="false" outlineLevel="0" collapsed="false">
      <c r="A953" s="26"/>
      <c r="B953" s="27"/>
      <c r="C953" s="27"/>
      <c r="D953" s="28"/>
      <c r="E953" s="29" t="str">
        <f aca="false">IF(C953="","",IFERROR(IF(INDEX(Categorie!$B$6:$B$45,MATCH(C953,Categorie!$A$6:$A$45,0))="","Tipo?",INDEX(Categorie!$B$6:$B$45,MATCH(C953,Categorie!$A$6:$A$45,0))),"Categoria?"))</f>
        <v/>
      </c>
      <c r="F953" s="30" t="str">
        <f aca="false">IF(A953="","",IFERROR(MONTH(A953),"Data?"))</f>
        <v/>
      </c>
      <c r="G953" s="31" t="str">
        <f aca="false">IF(A953="","",IFERROR(YEAR(A953),"Data?"))</f>
        <v/>
      </c>
    </row>
    <row r="954" customFormat="false" ht="15" hidden="false" customHeight="false" outlineLevel="0" collapsed="false">
      <c r="A954" s="26"/>
      <c r="B954" s="27"/>
      <c r="C954" s="27"/>
      <c r="D954" s="28"/>
      <c r="E954" s="29" t="str">
        <f aca="false">IF(C954="","",IFERROR(IF(INDEX(Categorie!$B$6:$B$45,MATCH(C954,Categorie!$A$6:$A$45,0))="","Tipo?",INDEX(Categorie!$B$6:$B$45,MATCH(C954,Categorie!$A$6:$A$45,0))),"Categoria?"))</f>
        <v/>
      </c>
      <c r="F954" s="30" t="str">
        <f aca="false">IF(A954="","",IFERROR(MONTH(A954),"Data?"))</f>
        <v/>
      </c>
      <c r="G954" s="31" t="str">
        <f aca="false">IF(A954="","",IFERROR(YEAR(A954),"Data?"))</f>
        <v/>
      </c>
    </row>
    <row r="955" customFormat="false" ht="15" hidden="false" customHeight="false" outlineLevel="0" collapsed="false">
      <c r="A955" s="26"/>
      <c r="B955" s="27"/>
      <c r="C955" s="27"/>
      <c r="D955" s="28"/>
      <c r="E955" s="29" t="str">
        <f aca="false">IF(C955="","",IFERROR(IF(INDEX(Categorie!$B$6:$B$45,MATCH(C955,Categorie!$A$6:$A$45,0))="","Tipo?",INDEX(Categorie!$B$6:$B$45,MATCH(C955,Categorie!$A$6:$A$45,0))),"Categoria?"))</f>
        <v/>
      </c>
      <c r="F955" s="30" t="str">
        <f aca="false">IF(A955="","",IFERROR(MONTH(A955),"Data?"))</f>
        <v/>
      </c>
      <c r="G955" s="31" t="str">
        <f aca="false">IF(A955="","",IFERROR(YEAR(A955),"Data?"))</f>
        <v/>
      </c>
    </row>
    <row r="956" customFormat="false" ht="15" hidden="false" customHeight="false" outlineLevel="0" collapsed="false">
      <c r="A956" s="26"/>
      <c r="B956" s="27"/>
      <c r="C956" s="27"/>
      <c r="D956" s="28"/>
      <c r="E956" s="29" t="str">
        <f aca="false">IF(C956="","",IFERROR(IF(INDEX(Categorie!$B$6:$B$45,MATCH(C956,Categorie!$A$6:$A$45,0))="","Tipo?",INDEX(Categorie!$B$6:$B$45,MATCH(C956,Categorie!$A$6:$A$45,0))),"Categoria?"))</f>
        <v/>
      </c>
      <c r="F956" s="30" t="str">
        <f aca="false">IF(A956="","",IFERROR(MONTH(A956),"Data?"))</f>
        <v/>
      </c>
      <c r="G956" s="31" t="str">
        <f aca="false">IF(A956="","",IFERROR(YEAR(A956),"Data?"))</f>
        <v/>
      </c>
    </row>
    <row r="957" customFormat="false" ht="15" hidden="false" customHeight="false" outlineLevel="0" collapsed="false">
      <c r="A957" s="26"/>
      <c r="B957" s="27"/>
      <c r="C957" s="27"/>
      <c r="D957" s="28"/>
      <c r="E957" s="29" t="str">
        <f aca="false">IF(C957="","",IFERROR(IF(INDEX(Categorie!$B$6:$B$45,MATCH(C957,Categorie!$A$6:$A$45,0))="","Tipo?",INDEX(Categorie!$B$6:$B$45,MATCH(C957,Categorie!$A$6:$A$45,0))),"Categoria?"))</f>
        <v/>
      </c>
      <c r="F957" s="30" t="str">
        <f aca="false">IF(A957="","",IFERROR(MONTH(A957),"Data?"))</f>
        <v/>
      </c>
      <c r="G957" s="31" t="str">
        <f aca="false">IF(A957="","",IFERROR(YEAR(A957),"Data?"))</f>
        <v/>
      </c>
    </row>
    <row r="958" customFormat="false" ht="15" hidden="false" customHeight="false" outlineLevel="0" collapsed="false">
      <c r="A958" s="26"/>
      <c r="B958" s="27"/>
      <c r="C958" s="27"/>
      <c r="D958" s="28"/>
      <c r="E958" s="29" t="str">
        <f aca="false">IF(C958="","",IFERROR(IF(INDEX(Categorie!$B$6:$B$45,MATCH(C958,Categorie!$A$6:$A$45,0))="","Tipo?",INDEX(Categorie!$B$6:$B$45,MATCH(C958,Categorie!$A$6:$A$45,0))),"Categoria?"))</f>
        <v/>
      </c>
      <c r="F958" s="30" t="str">
        <f aca="false">IF(A958="","",IFERROR(MONTH(A958),"Data?"))</f>
        <v/>
      </c>
      <c r="G958" s="31" t="str">
        <f aca="false">IF(A958="","",IFERROR(YEAR(A958),"Data?"))</f>
        <v/>
      </c>
    </row>
    <row r="959" customFormat="false" ht="15" hidden="false" customHeight="false" outlineLevel="0" collapsed="false">
      <c r="A959" s="26"/>
      <c r="B959" s="27"/>
      <c r="C959" s="27"/>
      <c r="D959" s="28"/>
      <c r="E959" s="29" t="str">
        <f aca="false">IF(C959="","",IFERROR(IF(INDEX(Categorie!$B$6:$B$45,MATCH(C959,Categorie!$A$6:$A$45,0))="","Tipo?",INDEX(Categorie!$B$6:$B$45,MATCH(C959,Categorie!$A$6:$A$45,0))),"Categoria?"))</f>
        <v/>
      </c>
      <c r="F959" s="30" t="str">
        <f aca="false">IF(A959="","",IFERROR(MONTH(A959),"Data?"))</f>
        <v/>
      </c>
      <c r="G959" s="31" t="str">
        <f aca="false">IF(A959="","",IFERROR(YEAR(A959),"Data?"))</f>
        <v/>
      </c>
    </row>
    <row r="960" customFormat="false" ht="15" hidden="false" customHeight="false" outlineLevel="0" collapsed="false">
      <c r="A960" s="26"/>
      <c r="B960" s="27"/>
      <c r="C960" s="27"/>
      <c r="D960" s="28"/>
      <c r="E960" s="29" t="str">
        <f aca="false">IF(C960="","",IFERROR(IF(INDEX(Categorie!$B$6:$B$45,MATCH(C960,Categorie!$A$6:$A$45,0))="","Tipo?",INDEX(Categorie!$B$6:$B$45,MATCH(C960,Categorie!$A$6:$A$45,0))),"Categoria?"))</f>
        <v/>
      </c>
      <c r="F960" s="30" t="str">
        <f aca="false">IF(A960="","",IFERROR(MONTH(A960),"Data?"))</f>
        <v/>
      </c>
      <c r="G960" s="31" t="str">
        <f aca="false">IF(A960="","",IFERROR(YEAR(A960),"Data?"))</f>
        <v/>
      </c>
    </row>
    <row r="961" customFormat="false" ht="15" hidden="false" customHeight="false" outlineLevel="0" collapsed="false">
      <c r="A961" s="26"/>
      <c r="B961" s="27"/>
      <c r="C961" s="27"/>
      <c r="D961" s="28"/>
      <c r="E961" s="29" t="str">
        <f aca="false">IF(C961="","",IFERROR(IF(INDEX(Categorie!$B$6:$B$45,MATCH(C961,Categorie!$A$6:$A$45,0))="","Tipo?",INDEX(Categorie!$B$6:$B$45,MATCH(C961,Categorie!$A$6:$A$45,0))),"Categoria?"))</f>
        <v/>
      </c>
      <c r="F961" s="30" t="str">
        <f aca="false">IF(A961="","",IFERROR(MONTH(A961),"Data?"))</f>
        <v/>
      </c>
      <c r="G961" s="31" t="str">
        <f aca="false">IF(A961="","",IFERROR(YEAR(A961),"Data?"))</f>
        <v/>
      </c>
    </row>
    <row r="962" customFormat="false" ht="15" hidden="false" customHeight="false" outlineLevel="0" collapsed="false">
      <c r="A962" s="26"/>
      <c r="B962" s="27"/>
      <c r="C962" s="27"/>
      <c r="D962" s="28"/>
      <c r="E962" s="29" t="str">
        <f aca="false">IF(C962="","",IFERROR(IF(INDEX(Categorie!$B$6:$B$45,MATCH(C962,Categorie!$A$6:$A$45,0))="","Tipo?",INDEX(Categorie!$B$6:$B$45,MATCH(C962,Categorie!$A$6:$A$45,0))),"Categoria?"))</f>
        <v/>
      </c>
      <c r="F962" s="30" t="str">
        <f aca="false">IF(A962="","",IFERROR(MONTH(A962),"Data?"))</f>
        <v/>
      </c>
      <c r="G962" s="31" t="str">
        <f aca="false">IF(A962="","",IFERROR(YEAR(A962),"Data?"))</f>
        <v/>
      </c>
    </row>
    <row r="963" customFormat="false" ht="15" hidden="false" customHeight="false" outlineLevel="0" collapsed="false">
      <c r="A963" s="26"/>
      <c r="B963" s="27"/>
      <c r="C963" s="27"/>
      <c r="D963" s="28"/>
      <c r="E963" s="29" t="str">
        <f aca="false">IF(C963="","",IFERROR(IF(INDEX(Categorie!$B$6:$B$45,MATCH(C963,Categorie!$A$6:$A$45,0))="","Tipo?",INDEX(Categorie!$B$6:$B$45,MATCH(C963,Categorie!$A$6:$A$45,0))),"Categoria?"))</f>
        <v/>
      </c>
      <c r="F963" s="30" t="str">
        <f aca="false">IF(A963="","",IFERROR(MONTH(A963),"Data?"))</f>
        <v/>
      </c>
      <c r="G963" s="31" t="str">
        <f aca="false">IF(A963="","",IFERROR(YEAR(A963),"Data?"))</f>
        <v/>
      </c>
    </row>
    <row r="964" customFormat="false" ht="15" hidden="false" customHeight="false" outlineLevel="0" collapsed="false">
      <c r="A964" s="26"/>
      <c r="B964" s="27"/>
      <c r="C964" s="27"/>
      <c r="D964" s="28"/>
      <c r="E964" s="29" t="str">
        <f aca="false">IF(C964="","",IFERROR(IF(INDEX(Categorie!$B$6:$B$45,MATCH(C964,Categorie!$A$6:$A$45,0))="","Tipo?",INDEX(Categorie!$B$6:$B$45,MATCH(C964,Categorie!$A$6:$A$45,0))),"Categoria?"))</f>
        <v/>
      </c>
      <c r="F964" s="30" t="str">
        <f aca="false">IF(A964="","",IFERROR(MONTH(A964),"Data?"))</f>
        <v/>
      </c>
      <c r="G964" s="31" t="str">
        <f aca="false">IF(A964="","",IFERROR(YEAR(A964),"Data?"))</f>
        <v/>
      </c>
    </row>
    <row r="965" customFormat="false" ht="15" hidden="false" customHeight="false" outlineLevel="0" collapsed="false">
      <c r="A965" s="26"/>
      <c r="B965" s="27"/>
      <c r="C965" s="27"/>
      <c r="D965" s="28"/>
      <c r="E965" s="29" t="str">
        <f aca="false">IF(C965="","",IFERROR(IF(INDEX(Categorie!$B$6:$B$45,MATCH(C965,Categorie!$A$6:$A$45,0))="","Tipo?",INDEX(Categorie!$B$6:$B$45,MATCH(C965,Categorie!$A$6:$A$45,0))),"Categoria?"))</f>
        <v/>
      </c>
      <c r="F965" s="30" t="str">
        <f aca="false">IF(A965="","",IFERROR(MONTH(A965),"Data?"))</f>
        <v/>
      </c>
      <c r="G965" s="31" t="str">
        <f aca="false">IF(A965="","",IFERROR(YEAR(A965),"Data?"))</f>
        <v/>
      </c>
    </row>
    <row r="966" customFormat="false" ht="15" hidden="false" customHeight="false" outlineLevel="0" collapsed="false">
      <c r="A966" s="26"/>
      <c r="B966" s="27"/>
      <c r="C966" s="27"/>
      <c r="D966" s="28"/>
      <c r="E966" s="29" t="str">
        <f aca="false">IF(C966="","",IFERROR(IF(INDEX(Categorie!$B$6:$B$45,MATCH(C966,Categorie!$A$6:$A$45,0))="","Tipo?",INDEX(Categorie!$B$6:$B$45,MATCH(C966,Categorie!$A$6:$A$45,0))),"Categoria?"))</f>
        <v/>
      </c>
      <c r="F966" s="30" t="str">
        <f aca="false">IF(A966="","",IFERROR(MONTH(A966),"Data?"))</f>
        <v/>
      </c>
      <c r="G966" s="31" t="str">
        <f aca="false">IF(A966="","",IFERROR(YEAR(A966),"Data?"))</f>
        <v/>
      </c>
    </row>
    <row r="967" customFormat="false" ht="15" hidden="false" customHeight="false" outlineLevel="0" collapsed="false">
      <c r="A967" s="26"/>
      <c r="B967" s="27"/>
      <c r="C967" s="27"/>
      <c r="D967" s="28"/>
      <c r="E967" s="29" t="str">
        <f aca="false">IF(C967="","",IFERROR(IF(INDEX(Categorie!$B$6:$B$45,MATCH(C967,Categorie!$A$6:$A$45,0))="","Tipo?",INDEX(Categorie!$B$6:$B$45,MATCH(C967,Categorie!$A$6:$A$45,0))),"Categoria?"))</f>
        <v/>
      </c>
      <c r="F967" s="30" t="str">
        <f aca="false">IF(A967="","",IFERROR(MONTH(A967),"Data?"))</f>
        <v/>
      </c>
      <c r="G967" s="31" t="str">
        <f aca="false">IF(A967="","",IFERROR(YEAR(A967),"Data?"))</f>
        <v/>
      </c>
    </row>
    <row r="968" customFormat="false" ht="15" hidden="false" customHeight="false" outlineLevel="0" collapsed="false">
      <c r="A968" s="26"/>
      <c r="B968" s="27"/>
      <c r="C968" s="27"/>
      <c r="D968" s="28"/>
      <c r="E968" s="29" t="str">
        <f aca="false">IF(C968="","",IFERROR(IF(INDEX(Categorie!$B$6:$B$45,MATCH(C968,Categorie!$A$6:$A$45,0))="","Tipo?",INDEX(Categorie!$B$6:$B$45,MATCH(C968,Categorie!$A$6:$A$45,0))),"Categoria?"))</f>
        <v/>
      </c>
      <c r="F968" s="30" t="str">
        <f aca="false">IF(A968="","",IFERROR(MONTH(A968),"Data?"))</f>
        <v/>
      </c>
      <c r="G968" s="31" t="str">
        <f aca="false">IF(A968="","",IFERROR(YEAR(A968),"Data?"))</f>
        <v/>
      </c>
    </row>
    <row r="969" customFormat="false" ht="15" hidden="false" customHeight="false" outlineLevel="0" collapsed="false">
      <c r="A969" s="26"/>
      <c r="B969" s="27"/>
      <c r="C969" s="27"/>
      <c r="D969" s="28"/>
      <c r="E969" s="29" t="str">
        <f aca="false">IF(C969="","",IFERROR(IF(INDEX(Categorie!$B$6:$B$45,MATCH(C969,Categorie!$A$6:$A$45,0))="","Tipo?",INDEX(Categorie!$B$6:$B$45,MATCH(C969,Categorie!$A$6:$A$45,0))),"Categoria?"))</f>
        <v/>
      </c>
      <c r="F969" s="30" t="str">
        <f aca="false">IF(A969="","",IFERROR(MONTH(A969),"Data?"))</f>
        <v/>
      </c>
      <c r="G969" s="31" t="str">
        <f aca="false">IF(A969="","",IFERROR(YEAR(A969),"Data?"))</f>
        <v/>
      </c>
    </row>
    <row r="970" customFormat="false" ht="15" hidden="false" customHeight="false" outlineLevel="0" collapsed="false">
      <c r="A970" s="26"/>
      <c r="B970" s="27"/>
      <c r="C970" s="27"/>
      <c r="D970" s="28"/>
      <c r="E970" s="29" t="str">
        <f aca="false">IF(C970="","",IFERROR(IF(INDEX(Categorie!$B$6:$B$45,MATCH(C970,Categorie!$A$6:$A$45,0))="","Tipo?",INDEX(Categorie!$B$6:$B$45,MATCH(C970,Categorie!$A$6:$A$45,0))),"Categoria?"))</f>
        <v/>
      </c>
      <c r="F970" s="30" t="str">
        <f aca="false">IF(A970="","",IFERROR(MONTH(A970),"Data?"))</f>
        <v/>
      </c>
      <c r="G970" s="31" t="str">
        <f aca="false">IF(A970="","",IFERROR(YEAR(A970),"Data?"))</f>
        <v/>
      </c>
    </row>
    <row r="971" customFormat="false" ht="15" hidden="false" customHeight="false" outlineLevel="0" collapsed="false">
      <c r="A971" s="26"/>
      <c r="B971" s="27"/>
      <c r="C971" s="27"/>
      <c r="D971" s="28"/>
      <c r="E971" s="29" t="str">
        <f aca="false">IF(C971="","",IFERROR(IF(INDEX(Categorie!$B$6:$B$45,MATCH(C971,Categorie!$A$6:$A$45,0))="","Tipo?",INDEX(Categorie!$B$6:$B$45,MATCH(C971,Categorie!$A$6:$A$45,0))),"Categoria?"))</f>
        <v/>
      </c>
      <c r="F971" s="30" t="str">
        <f aca="false">IF(A971="","",IFERROR(MONTH(A971),"Data?"))</f>
        <v/>
      </c>
      <c r="G971" s="31" t="str">
        <f aca="false">IF(A971="","",IFERROR(YEAR(A971),"Data?"))</f>
        <v/>
      </c>
    </row>
    <row r="972" customFormat="false" ht="15" hidden="false" customHeight="false" outlineLevel="0" collapsed="false">
      <c r="A972" s="26"/>
      <c r="B972" s="27"/>
      <c r="C972" s="27"/>
      <c r="D972" s="28"/>
      <c r="E972" s="29" t="str">
        <f aca="false">IF(C972="","",IFERROR(IF(INDEX(Categorie!$B$6:$B$45,MATCH(C972,Categorie!$A$6:$A$45,0))="","Tipo?",INDEX(Categorie!$B$6:$B$45,MATCH(C972,Categorie!$A$6:$A$45,0))),"Categoria?"))</f>
        <v/>
      </c>
      <c r="F972" s="30" t="str">
        <f aca="false">IF(A972="","",IFERROR(MONTH(A972),"Data?"))</f>
        <v/>
      </c>
      <c r="G972" s="31" t="str">
        <f aca="false">IF(A972="","",IFERROR(YEAR(A972),"Data?"))</f>
        <v/>
      </c>
    </row>
    <row r="973" customFormat="false" ht="15" hidden="false" customHeight="false" outlineLevel="0" collapsed="false">
      <c r="A973" s="26"/>
      <c r="B973" s="27"/>
      <c r="C973" s="27"/>
      <c r="D973" s="28"/>
      <c r="E973" s="29" t="str">
        <f aca="false">IF(C973="","",IFERROR(IF(INDEX(Categorie!$B$6:$B$45,MATCH(C973,Categorie!$A$6:$A$45,0))="","Tipo?",INDEX(Categorie!$B$6:$B$45,MATCH(C973,Categorie!$A$6:$A$45,0))),"Categoria?"))</f>
        <v/>
      </c>
      <c r="F973" s="30" t="str">
        <f aca="false">IF(A973="","",IFERROR(MONTH(A973),"Data?"))</f>
        <v/>
      </c>
      <c r="G973" s="31" t="str">
        <f aca="false">IF(A973="","",IFERROR(YEAR(A973),"Data?"))</f>
        <v/>
      </c>
    </row>
    <row r="974" customFormat="false" ht="15" hidden="false" customHeight="false" outlineLevel="0" collapsed="false">
      <c r="A974" s="26"/>
      <c r="B974" s="27"/>
      <c r="C974" s="27"/>
      <c r="D974" s="28"/>
      <c r="E974" s="29" t="str">
        <f aca="false">IF(C974="","",IFERROR(IF(INDEX(Categorie!$B$6:$B$45,MATCH(C974,Categorie!$A$6:$A$45,0))="","Tipo?",INDEX(Categorie!$B$6:$B$45,MATCH(C974,Categorie!$A$6:$A$45,0))),"Categoria?"))</f>
        <v/>
      </c>
      <c r="F974" s="30" t="str">
        <f aca="false">IF(A974="","",IFERROR(MONTH(A974),"Data?"))</f>
        <v/>
      </c>
      <c r="G974" s="31" t="str">
        <f aca="false">IF(A974="","",IFERROR(YEAR(A974),"Data?"))</f>
        <v/>
      </c>
    </row>
    <row r="975" customFormat="false" ht="15" hidden="false" customHeight="false" outlineLevel="0" collapsed="false">
      <c r="A975" s="26"/>
      <c r="B975" s="27"/>
      <c r="C975" s="27"/>
      <c r="D975" s="28"/>
      <c r="E975" s="29" t="str">
        <f aca="false">IF(C975="","",IFERROR(IF(INDEX(Categorie!$B$6:$B$45,MATCH(C975,Categorie!$A$6:$A$45,0))="","Tipo?",INDEX(Categorie!$B$6:$B$45,MATCH(C975,Categorie!$A$6:$A$45,0))),"Categoria?"))</f>
        <v/>
      </c>
      <c r="F975" s="30" t="str">
        <f aca="false">IF(A975="","",IFERROR(MONTH(A975),"Data?"))</f>
        <v/>
      </c>
      <c r="G975" s="31" t="str">
        <f aca="false">IF(A975="","",IFERROR(YEAR(A975),"Data?"))</f>
        <v/>
      </c>
    </row>
    <row r="976" customFormat="false" ht="15" hidden="false" customHeight="false" outlineLevel="0" collapsed="false">
      <c r="A976" s="26"/>
      <c r="B976" s="27"/>
      <c r="C976" s="27"/>
      <c r="D976" s="28"/>
      <c r="E976" s="29" t="str">
        <f aca="false">IF(C976="","",IFERROR(IF(INDEX(Categorie!$B$6:$B$45,MATCH(C976,Categorie!$A$6:$A$45,0))="","Tipo?",INDEX(Categorie!$B$6:$B$45,MATCH(C976,Categorie!$A$6:$A$45,0))),"Categoria?"))</f>
        <v/>
      </c>
      <c r="F976" s="30" t="str">
        <f aca="false">IF(A976="","",IFERROR(MONTH(A976),"Data?"))</f>
        <v/>
      </c>
      <c r="G976" s="31" t="str">
        <f aca="false">IF(A976="","",IFERROR(YEAR(A976),"Data?"))</f>
        <v/>
      </c>
    </row>
    <row r="977" customFormat="false" ht="15" hidden="false" customHeight="false" outlineLevel="0" collapsed="false">
      <c r="A977" s="26"/>
      <c r="B977" s="27"/>
      <c r="C977" s="27"/>
      <c r="D977" s="28"/>
      <c r="E977" s="29" t="str">
        <f aca="false">IF(C977="","",IFERROR(IF(INDEX(Categorie!$B$6:$B$45,MATCH(C977,Categorie!$A$6:$A$45,0))="","Tipo?",INDEX(Categorie!$B$6:$B$45,MATCH(C977,Categorie!$A$6:$A$45,0))),"Categoria?"))</f>
        <v/>
      </c>
      <c r="F977" s="30" t="str">
        <f aca="false">IF(A977="","",IFERROR(MONTH(A977),"Data?"))</f>
        <v/>
      </c>
      <c r="G977" s="31" t="str">
        <f aca="false">IF(A977="","",IFERROR(YEAR(A977),"Data?"))</f>
        <v/>
      </c>
    </row>
    <row r="978" customFormat="false" ht="15" hidden="false" customHeight="false" outlineLevel="0" collapsed="false">
      <c r="A978" s="26"/>
      <c r="B978" s="27"/>
      <c r="C978" s="27"/>
      <c r="D978" s="28"/>
      <c r="E978" s="29" t="str">
        <f aca="false">IF(C978="","",IFERROR(IF(INDEX(Categorie!$B$6:$B$45,MATCH(C978,Categorie!$A$6:$A$45,0))="","Tipo?",INDEX(Categorie!$B$6:$B$45,MATCH(C978,Categorie!$A$6:$A$45,0))),"Categoria?"))</f>
        <v/>
      </c>
      <c r="F978" s="30" t="str">
        <f aca="false">IF(A978="","",IFERROR(MONTH(A978),"Data?"))</f>
        <v/>
      </c>
      <c r="G978" s="31" t="str">
        <f aca="false">IF(A978="","",IFERROR(YEAR(A978),"Data?"))</f>
        <v/>
      </c>
    </row>
    <row r="979" customFormat="false" ht="15" hidden="false" customHeight="false" outlineLevel="0" collapsed="false">
      <c r="A979" s="26"/>
      <c r="B979" s="27"/>
      <c r="C979" s="27"/>
      <c r="D979" s="28"/>
      <c r="E979" s="29" t="str">
        <f aca="false">IF(C979="","",IFERROR(IF(INDEX(Categorie!$B$6:$B$45,MATCH(C979,Categorie!$A$6:$A$45,0))="","Tipo?",INDEX(Categorie!$B$6:$B$45,MATCH(C979,Categorie!$A$6:$A$45,0))),"Categoria?"))</f>
        <v/>
      </c>
      <c r="F979" s="30" t="str">
        <f aca="false">IF(A979="","",IFERROR(MONTH(A979),"Data?"))</f>
        <v/>
      </c>
      <c r="G979" s="31" t="str">
        <f aca="false">IF(A979="","",IFERROR(YEAR(A979),"Data?"))</f>
        <v/>
      </c>
    </row>
    <row r="980" customFormat="false" ht="15" hidden="false" customHeight="false" outlineLevel="0" collapsed="false">
      <c r="A980" s="26"/>
      <c r="B980" s="27"/>
      <c r="C980" s="27"/>
      <c r="D980" s="28"/>
      <c r="E980" s="29" t="str">
        <f aca="false">IF(C980="","",IFERROR(IF(INDEX(Categorie!$B$6:$B$45,MATCH(C980,Categorie!$A$6:$A$45,0))="","Tipo?",INDEX(Categorie!$B$6:$B$45,MATCH(C980,Categorie!$A$6:$A$45,0))),"Categoria?"))</f>
        <v/>
      </c>
      <c r="F980" s="30" t="str">
        <f aca="false">IF(A980="","",IFERROR(MONTH(A980),"Data?"))</f>
        <v/>
      </c>
      <c r="G980" s="31" t="str">
        <f aca="false">IF(A980="","",IFERROR(YEAR(A980),"Data?"))</f>
        <v/>
      </c>
    </row>
    <row r="981" customFormat="false" ht="15" hidden="false" customHeight="false" outlineLevel="0" collapsed="false">
      <c r="A981" s="26"/>
      <c r="B981" s="27"/>
      <c r="C981" s="27"/>
      <c r="D981" s="28"/>
      <c r="E981" s="29" t="str">
        <f aca="false">IF(C981="","",IFERROR(IF(INDEX(Categorie!$B$6:$B$45,MATCH(C981,Categorie!$A$6:$A$45,0))="","Tipo?",INDEX(Categorie!$B$6:$B$45,MATCH(C981,Categorie!$A$6:$A$45,0))),"Categoria?"))</f>
        <v/>
      </c>
      <c r="F981" s="30" t="str">
        <f aca="false">IF(A981="","",IFERROR(MONTH(A981),"Data?"))</f>
        <v/>
      </c>
      <c r="G981" s="31" t="str">
        <f aca="false">IF(A981="","",IFERROR(YEAR(A981),"Data?"))</f>
        <v/>
      </c>
    </row>
    <row r="982" customFormat="false" ht="15" hidden="false" customHeight="false" outlineLevel="0" collapsed="false">
      <c r="A982" s="26"/>
      <c r="B982" s="27"/>
      <c r="C982" s="27"/>
      <c r="D982" s="28"/>
      <c r="E982" s="29" t="str">
        <f aca="false">IF(C982="","",IFERROR(IF(INDEX(Categorie!$B$6:$B$45,MATCH(C982,Categorie!$A$6:$A$45,0))="","Tipo?",INDEX(Categorie!$B$6:$B$45,MATCH(C982,Categorie!$A$6:$A$45,0))),"Categoria?"))</f>
        <v/>
      </c>
      <c r="F982" s="30" t="str">
        <f aca="false">IF(A982="","",IFERROR(MONTH(A982),"Data?"))</f>
        <v/>
      </c>
      <c r="G982" s="31" t="str">
        <f aca="false">IF(A982="","",IFERROR(YEAR(A982),"Data?"))</f>
        <v/>
      </c>
    </row>
    <row r="983" customFormat="false" ht="15" hidden="false" customHeight="false" outlineLevel="0" collapsed="false">
      <c r="A983" s="26"/>
      <c r="B983" s="27"/>
      <c r="C983" s="27"/>
      <c r="D983" s="28"/>
      <c r="E983" s="29" t="str">
        <f aca="false">IF(C983="","",IFERROR(IF(INDEX(Categorie!$B$6:$B$45,MATCH(C983,Categorie!$A$6:$A$45,0))="","Tipo?",INDEX(Categorie!$B$6:$B$45,MATCH(C983,Categorie!$A$6:$A$45,0))),"Categoria?"))</f>
        <v/>
      </c>
      <c r="F983" s="30" t="str">
        <f aca="false">IF(A983="","",IFERROR(MONTH(A983),"Data?"))</f>
        <v/>
      </c>
      <c r="G983" s="31" t="str">
        <f aca="false">IF(A983="","",IFERROR(YEAR(A983),"Data?"))</f>
        <v/>
      </c>
    </row>
    <row r="984" customFormat="false" ht="15" hidden="false" customHeight="false" outlineLevel="0" collapsed="false">
      <c r="A984" s="26"/>
      <c r="B984" s="27"/>
      <c r="C984" s="27"/>
      <c r="D984" s="28"/>
      <c r="E984" s="29" t="str">
        <f aca="false">IF(C984="","",IFERROR(IF(INDEX(Categorie!$B$6:$B$45,MATCH(C984,Categorie!$A$6:$A$45,0))="","Tipo?",INDEX(Categorie!$B$6:$B$45,MATCH(C984,Categorie!$A$6:$A$45,0))),"Categoria?"))</f>
        <v/>
      </c>
      <c r="F984" s="30" t="str">
        <f aca="false">IF(A984="","",IFERROR(MONTH(A984),"Data?"))</f>
        <v/>
      </c>
      <c r="G984" s="31" t="str">
        <f aca="false">IF(A984="","",IFERROR(YEAR(A984),"Data?"))</f>
        <v/>
      </c>
    </row>
    <row r="985" customFormat="false" ht="15" hidden="false" customHeight="false" outlineLevel="0" collapsed="false">
      <c r="A985" s="26"/>
      <c r="B985" s="27"/>
      <c r="C985" s="27"/>
      <c r="D985" s="28"/>
      <c r="E985" s="29" t="str">
        <f aca="false">IF(C985="","",IFERROR(IF(INDEX(Categorie!$B$6:$B$45,MATCH(C985,Categorie!$A$6:$A$45,0))="","Tipo?",INDEX(Categorie!$B$6:$B$45,MATCH(C985,Categorie!$A$6:$A$45,0))),"Categoria?"))</f>
        <v/>
      </c>
      <c r="F985" s="30" t="str">
        <f aca="false">IF(A985="","",IFERROR(MONTH(A985),"Data?"))</f>
        <v/>
      </c>
      <c r="G985" s="31" t="str">
        <f aca="false">IF(A985="","",IFERROR(YEAR(A985),"Data?"))</f>
        <v/>
      </c>
    </row>
    <row r="986" customFormat="false" ht="15" hidden="false" customHeight="false" outlineLevel="0" collapsed="false">
      <c r="A986" s="26"/>
      <c r="B986" s="27"/>
      <c r="C986" s="27"/>
      <c r="D986" s="28"/>
      <c r="E986" s="29" t="str">
        <f aca="false">IF(C986="","",IFERROR(IF(INDEX(Categorie!$B$6:$B$45,MATCH(C986,Categorie!$A$6:$A$45,0))="","Tipo?",INDEX(Categorie!$B$6:$B$45,MATCH(C986,Categorie!$A$6:$A$45,0))),"Categoria?"))</f>
        <v/>
      </c>
      <c r="F986" s="30" t="str">
        <f aca="false">IF(A986="","",IFERROR(MONTH(A986),"Data?"))</f>
        <v/>
      </c>
      <c r="G986" s="31" t="str">
        <f aca="false">IF(A986="","",IFERROR(YEAR(A986),"Data?"))</f>
        <v/>
      </c>
    </row>
    <row r="987" customFormat="false" ht="15" hidden="false" customHeight="false" outlineLevel="0" collapsed="false">
      <c r="A987" s="26"/>
      <c r="B987" s="27"/>
      <c r="C987" s="27"/>
      <c r="D987" s="28"/>
      <c r="E987" s="29" t="str">
        <f aca="false">IF(C987="","",IFERROR(IF(INDEX(Categorie!$B$6:$B$45,MATCH(C987,Categorie!$A$6:$A$45,0))="","Tipo?",INDEX(Categorie!$B$6:$B$45,MATCH(C987,Categorie!$A$6:$A$45,0))),"Categoria?"))</f>
        <v/>
      </c>
      <c r="F987" s="30" t="str">
        <f aca="false">IF(A987="","",IFERROR(MONTH(A987),"Data?"))</f>
        <v/>
      </c>
      <c r="G987" s="31" t="str">
        <f aca="false">IF(A987="","",IFERROR(YEAR(A987),"Data?"))</f>
        <v/>
      </c>
    </row>
    <row r="988" customFormat="false" ht="15" hidden="false" customHeight="false" outlineLevel="0" collapsed="false">
      <c r="A988" s="26"/>
      <c r="B988" s="27"/>
      <c r="C988" s="27"/>
      <c r="D988" s="28"/>
      <c r="E988" s="29" t="str">
        <f aca="false">IF(C988="","",IFERROR(IF(INDEX(Categorie!$B$6:$B$45,MATCH(C988,Categorie!$A$6:$A$45,0))="","Tipo?",INDEX(Categorie!$B$6:$B$45,MATCH(C988,Categorie!$A$6:$A$45,0))),"Categoria?"))</f>
        <v/>
      </c>
      <c r="F988" s="30" t="str">
        <f aca="false">IF(A988="","",IFERROR(MONTH(A988),"Data?"))</f>
        <v/>
      </c>
      <c r="G988" s="31" t="str">
        <f aca="false">IF(A988="","",IFERROR(YEAR(A988),"Data?"))</f>
        <v/>
      </c>
    </row>
    <row r="989" customFormat="false" ht="15" hidden="false" customHeight="false" outlineLevel="0" collapsed="false">
      <c r="A989" s="26"/>
      <c r="B989" s="27"/>
      <c r="C989" s="27"/>
      <c r="D989" s="28"/>
      <c r="E989" s="29" t="str">
        <f aca="false">IF(C989="","",IFERROR(IF(INDEX(Categorie!$B$6:$B$45,MATCH(C989,Categorie!$A$6:$A$45,0))="","Tipo?",INDEX(Categorie!$B$6:$B$45,MATCH(C989,Categorie!$A$6:$A$45,0))),"Categoria?"))</f>
        <v/>
      </c>
      <c r="F989" s="30" t="str">
        <f aca="false">IF(A989="","",IFERROR(MONTH(A989),"Data?"))</f>
        <v/>
      </c>
      <c r="G989" s="31" t="str">
        <f aca="false">IF(A989="","",IFERROR(YEAR(A989),"Data?"))</f>
        <v/>
      </c>
    </row>
    <row r="990" customFormat="false" ht="15" hidden="false" customHeight="false" outlineLevel="0" collapsed="false">
      <c r="A990" s="26"/>
      <c r="B990" s="27"/>
      <c r="C990" s="27"/>
      <c r="D990" s="28"/>
      <c r="E990" s="29" t="str">
        <f aca="false">IF(C990="","",IFERROR(IF(INDEX(Categorie!$B$6:$B$45,MATCH(C990,Categorie!$A$6:$A$45,0))="","Tipo?",INDEX(Categorie!$B$6:$B$45,MATCH(C990,Categorie!$A$6:$A$45,0))),"Categoria?"))</f>
        <v/>
      </c>
      <c r="F990" s="30" t="str">
        <f aca="false">IF(A990="","",IFERROR(MONTH(A990),"Data?"))</f>
        <v/>
      </c>
      <c r="G990" s="31" t="str">
        <f aca="false">IF(A990="","",IFERROR(YEAR(A990),"Data?"))</f>
        <v/>
      </c>
    </row>
    <row r="991" customFormat="false" ht="15" hidden="false" customHeight="false" outlineLevel="0" collapsed="false">
      <c r="A991" s="26"/>
      <c r="B991" s="27"/>
      <c r="C991" s="27"/>
      <c r="D991" s="28"/>
      <c r="E991" s="29" t="str">
        <f aca="false">IF(C991="","",IFERROR(IF(INDEX(Categorie!$B$6:$B$45,MATCH(C991,Categorie!$A$6:$A$45,0))="","Tipo?",INDEX(Categorie!$B$6:$B$45,MATCH(C991,Categorie!$A$6:$A$45,0))),"Categoria?"))</f>
        <v/>
      </c>
      <c r="F991" s="30" t="str">
        <f aca="false">IF(A991="","",IFERROR(MONTH(A991),"Data?"))</f>
        <v/>
      </c>
      <c r="G991" s="31" t="str">
        <f aca="false">IF(A991="","",IFERROR(YEAR(A991),"Data?"))</f>
        <v/>
      </c>
    </row>
    <row r="992" customFormat="false" ht="15" hidden="false" customHeight="false" outlineLevel="0" collapsed="false">
      <c r="A992" s="26"/>
      <c r="B992" s="27"/>
      <c r="C992" s="27"/>
      <c r="D992" s="28"/>
      <c r="E992" s="29" t="str">
        <f aca="false">IF(C992="","",IFERROR(IF(INDEX(Categorie!$B$6:$B$45,MATCH(C992,Categorie!$A$6:$A$45,0))="","Tipo?",INDEX(Categorie!$B$6:$B$45,MATCH(C992,Categorie!$A$6:$A$45,0))),"Categoria?"))</f>
        <v/>
      </c>
      <c r="F992" s="30" t="str">
        <f aca="false">IF(A992="","",IFERROR(MONTH(A992),"Data?"))</f>
        <v/>
      </c>
      <c r="G992" s="31" t="str">
        <f aca="false">IF(A992="","",IFERROR(YEAR(A992),"Data?"))</f>
        <v/>
      </c>
    </row>
    <row r="993" customFormat="false" ht="15" hidden="false" customHeight="false" outlineLevel="0" collapsed="false">
      <c r="A993" s="26"/>
      <c r="B993" s="27"/>
      <c r="C993" s="27"/>
      <c r="D993" s="28"/>
      <c r="E993" s="29" t="str">
        <f aca="false">IF(C993="","",IFERROR(IF(INDEX(Categorie!$B$6:$B$45,MATCH(C993,Categorie!$A$6:$A$45,0))="","Tipo?",INDEX(Categorie!$B$6:$B$45,MATCH(C993,Categorie!$A$6:$A$45,0))),"Categoria?"))</f>
        <v/>
      </c>
      <c r="F993" s="30" t="str">
        <f aca="false">IF(A993="","",IFERROR(MONTH(A993),"Data?"))</f>
        <v/>
      </c>
      <c r="G993" s="31" t="str">
        <f aca="false">IF(A993="","",IFERROR(YEAR(A993),"Data?"))</f>
        <v/>
      </c>
    </row>
    <row r="994" customFormat="false" ht="15" hidden="false" customHeight="false" outlineLevel="0" collapsed="false">
      <c r="A994" s="26"/>
      <c r="B994" s="27"/>
      <c r="C994" s="27"/>
      <c r="D994" s="28"/>
      <c r="E994" s="29" t="str">
        <f aca="false">IF(C994="","",IFERROR(IF(INDEX(Categorie!$B$6:$B$45,MATCH(C994,Categorie!$A$6:$A$45,0))="","Tipo?",INDEX(Categorie!$B$6:$B$45,MATCH(C994,Categorie!$A$6:$A$45,0))),"Categoria?"))</f>
        <v/>
      </c>
      <c r="F994" s="30" t="str">
        <f aca="false">IF(A994="","",IFERROR(MONTH(A994),"Data?"))</f>
        <v/>
      </c>
      <c r="G994" s="31" t="str">
        <f aca="false">IF(A994="","",IFERROR(YEAR(A994),"Data?"))</f>
        <v/>
      </c>
    </row>
    <row r="995" customFormat="false" ht="15" hidden="false" customHeight="false" outlineLevel="0" collapsed="false">
      <c r="A995" s="26"/>
      <c r="B995" s="27"/>
      <c r="C995" s="27"/>
      <c r="D995" s="28"/>
      <c r="E995" s="29" t="str">
        <f aca="false">IF(C995="","",IFERROR(IF(INDEX(Categorie!$B$6:$B$45,MATCH(C995,Categorie!$A$6:$A$45,0))="","Tipo?",INDEX(Categorie!$B$6:$B$45,MATCH(C995,Categorie!$A$6:$A$45,0))),"Categoria?"))</f>
        <v/>
      </c>
      <c r="F995" s="30" t="str">
        <f aca="false">IF(A995="","",IFERROR(MONTH(A995),"Data?"))</f>
        <v/>
      </c>
      <c r="G995" s="31" t="str">
        <f aca="false">IF(A995="","",IFERROR(YEAR(A995),"Data?"))</f>
        <v/>
      </c>
    </row>
    <row r="996" customFormat="false" ht="15" hidden="false" customHeight="false" outlineLevel="0" collapsed="false">
      <c r="A996" s="26"/>
      <c r="B996" s="27"/>
      <c r="C996" s="27"/>
      <c r="D996" s="28"/>
      <c r="E996" s="29" t="str">
        <f aca="false">IF(C996="","",IFERROR(IF(INDEX(Categorie!$B$6:$B$45,MATCH(C996,Categorie!$A$6:$A$45,0))="","Tipo?",INDEX(Categorie!$B$6:$B$45,MATCH(C996,Categorie!$A$6:$A$45,0))),"Categoria?"))</f>
        <v/>
      </c>
      <c r="F996" s="30" t="str">
        <f aca="false">IF(A996="","",IFERROR(MONTH(A996),"Data?"))</f>
        <v/>
      </c>
      <c r="G996" s="31" t="str">
        <f aca="false">IF(A996="","",IFERROR(YEAR(A996),"Data?"))</f>
        <v/>
      </c>
    </row>
    <row r="997" customFormat="false" ht="15" hidden="false" customHeight="false" outlineLevel="0" collapsed="false">
      <c r="A997" s="26"/>
      <c r="B997" s="27"/>
      <c r="C997" s="27"/>
      <c r="D997" s="28"/>
      <c r="E997" s="29" t="str">
        <f aca="false">IF(C997="","",IFERROR(IF(INDEX(Categorie!$B$6:$B$45,MATCH(C997,Categorie!$A$6:$A$45,0))="","Tipo?",INDEX(Categorie!$B$6:$B$45,MATCH(C997,Categorie!$A$6:$A$45,0))),"Categoria?"))</f>
        <v/>
      </c>
      <c r="F997" s="30" t="str">
        <f aca="false">IF(A997="","",IFERROR(MONTH(A997),"Data?"))</f>
        <v/>
      </c>
      <c r="G997" s="31" t="str">
        <f aca="false">IF(A997="","",IFERROR(YEAR(A997),"Data?"))</f>
        <v/>
      </c>
    </row>
    <row r="998" customFormat="false" ht="15" hidden="false" customHeight="false" outlineLevel="0" collapsed="false">
      <c r="A998" s="26"/>
      <c r="B998" s="27"/>
      <c r="C998" s="27"/>
      <c r="D998" s="28"/>
      <c r="E998" s="29" t="str">
        <f aca="false">IF(C998="","",IFERROR(IF(INDEX(Categorie!$B$6:$B$45,MATCH(C998,Categorie!$A$6:$A$45,0))="","Tipo?",INDEX(Categorie!$B$6:$B$45,MATCH(C998,Categorie!$A$6:$A$45,0))),"Categoria?"))</f>
        <v/>
      </c>
      <c r="F998" s="30" t="str">
        <f aca="false">IF(A998="","",IFERROR(MONTH(A998),"Data?"))</f>
        <v/>
      </c>
      <c r="G998" s="31" t="str">
        <f aca="false">IF(A998="","",IFERROR(YEAR(A998),"Data?"))</f>
        <v/>
      </c>
    </row>
    <row r="999" customFormat="false" ht="15" hidden="false" customHeight="false" outlineLevel="0" collapsed="false">
      <c r="A999" s="26"/>
      <c r="B999" s="27"/>
      <c r="C999" s="27"/>
      <c r="D999" s="28"/>
      <c r="E999" s="29" t="str">
        <f aca="false">IF(C999="","",IFERROR(IF(INDEX(Categorie!$B$6:$B$45,MATCH(C999,Categorie!$A$6:$A$45,0))="","Tipo?",INDEX(Categorie!$B$6:$B$45,MATCH(C999,Categorie!$A$6:$A$45,0))),"Categoria?"))</f>
        <v/>
      </c>
      <c r="F999" s="30" t="str">
        <f aca="false">IF(A999="","",IFERROR(MONTH(A999),"Data?"))</f>
        <v/>
      </c>
      <c r="G999" s="31" t="str">
        <f aca="false">IF(A999="","",IFERROR(YEAR(A999),"Data?"))</f>
        <v/>
      </c>
    </row>
    <row r="1000" customFormat="false" ht="15" hidden="false" customHeight="false" outlineLevel="0" collapsed="false">
      <c r="A1000" s="26"/>
      <c r="B1000" s="27"/>
      <c r="C1000" s="27"/>
      <c r="D1000" s="28"/>
      <c r="E1000" s="29" t="str">
        <f aca="false">IF(C1000="","",IFERROR(IF(INDEX(Categorie!$B$6:$B$45,MATCH(C1000,Categorie!$A$6:$A$45,0))="","Tipo?",INDEX(Categorie!$B$6:$B$45,MATCH(C1000,Categorie!$A$6:$A$45,0))),"Categoria?"))</f>
        <v/>
      </c>
      <c r="F1000" s="30" t="str">
        <f aca="false">IF(A1000="","",IFERROR(MONTH(A1000),"Data?"))</f>
        <v/>
      </c>
      <c r="G1000" s="31" t="str">
        <f aca="false">IF(A1000="","",IFERROR(YEAR(A1000),"Data?"))</f>
        <v/>
      </c>
    </row>
    <row r="1001" customFormat="false" ht="15" hidden="false" customHeight="false" outlineLevel="0" collapsed="false">
      <c r="A1001" s="26"/>
      <c r="B1001" s="27"/>
      <c r="C1001" s="27"/>
      <c r="D1001" s="28"/>
      <c r="E1001" s="29" t="str">
        <f aca="false">IF(C1001="","",IFERROR(IF(INDEX(Categorie!$B$6:$B$45,MATCH(C1001,Categorie!$A$6:$A$45,0))="","Tipo?",INDEX(Categorie!$B$6:$B$45,MATCH(C1001,Categorie!$A$6:$A$45,0))),"Categoria?"))</f>
        <v/>
      </c>
      <c r="F1001" s="30" t="str">
        <f aca="false">IF(A1001="","",IFERROR(MONTH(A1001),"Data?"))</f>
        <v/>
      </c>
      <c r="G1001" s="31" t="str">
        <f aca="false">IF(A1001="","",IFERROR(YEAR(A1001),"Data?"))</f>
        <v/>
      </c>
    </row>
    <row r="1002" customFormat="false" ht="15" hidden="false" customHeight="false" outlineLevel="0" collapsed="false">
      <c r="A1002" s="26"/>
      <c r="B1002" s="27"/>
      <c r="C1002" s="27"/>
      <c r="D1002" s="28"/>
      <c r="E1002" s="29" t="str">
        <f aca="false">IF(C1002="","",IFERROR(IF(INDEX(Categorie!$B$6:$B$45,MATCH(C1002,Categorie!$A$6:$A$45,0))="","Tipo?",INDEX(Categorie!$B$6:$B$45,MATCH(C1002,Categorie!$A$6:$A$45,0))),"Categoria?"))</f>
        <v/>
      </c>
      <c r="F1002" s="30" t="str">
        <f aca="false">IF(A1002="","",IFERROR(MONTH(A1002),"Data?"))</f>
        <v/>
      </c>
      <c r="G1002" s="31" t="str">
        <f aca="false">IF(A1002="","",IFERROR(YEAR(A1002),"Data?"))</f>
        <v/>
      </c>
    </row>
    <row r="1003" customFormat="false" ht="15" hidden="false" customHeight="false" outlineLevel="0" collapsed="false">
      <c r="A1003" s="26"/>
      <c r="B1003" s="27"/>
      <c r="C1003" s="27"/>
      <c r="D1003" s="28"/>
      <c r="E1003" s="29" t="str">
        <f aca="false">IF(C1003="","",IFERROR(IF(INDEX(Categorie!$B$6:$B$45,MATCH(C1003,Categorie!$A$6:$A$45,0))="","Tipo?",INDEX(Categorie!$B$6:$B$45,MATCH(C1003,Categorie!$A$6:$A$45,0))),"Categoria?"))</f>
        <v/>
      </c>
      <c r="F1003" s="30" t="str">
        <f aca="false">IF(A1003="","",IFERROR(MONTH(A1003),"Data?"))</f>
        <v/>
      </c>
      <c r="G1003" s="31" t="str">
        <f aca="false">IF(A1003="","",IFERROR(YEAR(A1003),"Data?"))</f>
        <v/>
      </c>
    </row>
    <row r="1004" customFormat="false" ht="15" hidden="false" customHeight="false" outlineLevel="0" collapsed="false">
      <c r="A1004" s="26"/>
      <c r="B1004" s="27"/>
      <c r="C1004" s="27"/>
      <c r="D1004" s="28"/>
      <c r="E1004" s="29" t="str">
        <f aca="false">IF(C1004="","",IFERROR(IF(INDEX(Categorie!$B$6:$B$45,MATCH(C1004,Categorie!$A$6:$A$45,0))="","Tipo?",INDEX(Categorie!$B$6:$B$45,MATCH(C1004,Categorie!$A$6:$A$45,0))),"Categoria?"))</f>
        <v/>
      </c>
      <c r="F1004" s="30" t="str">
        <f aca="false">IF(A1004="","",IFERROR(MONTH(A1004),"Data?"))</f>
        <v/>
      </c>
      <c r="G1004" s="31" t="str">
        <f aca="false">IF(A1004="","",IFERROR(YEAR(A1004),"Data?"))</f>
        <v/>
      </c>
    </row>
    <row r="1005" customFormat="false" ht="15" hidden="false" customHeight="false" outlineLevel="0" collapsed="false">
      <c r="A1005" s="26"/>
      <c r="B1005" s="27"/>
      <c r="C1005" s="27"/>
      <c r="D1005" s="28"/>
      <c r="E1005" s="29" t="str">
        <f aca="false">IF(C1005="","",IFERROR(IF(INDEX(Categorie!$B$6:$B$45,MATCH(C1005,Categorie!$A$6:$A$45,0))="","Tipo?",INDEX(Categorie!$B$6:$B$45,MATCH(C1005,Categorie!$A$6:$A$45,0))),"Categoria?"))</f>
        <v/>
      </c>
      <c r="F1005" s="30" t="str">
        <f aca="false">IF(A1005="","",IFERROR(MONTH(A1005),"Data?"))</f>
        <v/>
      </c>
      <c r="G1005" s="31" t="str">
        <f aca="false">IF(A1005="","",IFERROR(YEAR(A1005),"Data?"))</f>
        <v/>
      </c>
    </row>
    <row r="1006" customFormat="false" ht="15" hidden="false" customHeight="false" outlineLevel="0" collapsed="false">
      <c r="A1006" s="26"/>
      <c r="B1006" s="27"/>
      <c r="C1006" s="27"/>
      <c r="D1006" s="28"/>
      <c r="E1006" s="29" t="str">
        <f aca="false">IF(C1006="","",IFERROR(IF(INDEX(Categorie!$B$6:$B$45,MATCH(C1006,Categorie!$A$6:$A$45,0))="","Tipo?",INDEX(Categorie!$B$6:$B$45,MATCH(C1006,Categorie!$A$6:$A$45,0))),"Categoria?"))</f>
        <v/>
      </c>
      <c r="F1006" s="30" t="str">
        <f aca="false">IF(A1006="","",IFERROR(MONTH(A1006),"Data?"))</f>
        <v/>
      </c>
      <c r="G1006" s="31" t="str">
        <f aca="false">IF(A1006="","",IFERROR(YEAR(A1006),"Data?"))</f>
        <v/>
      </c>
    </row>
    <row r="1007" customFormat="false" ht="15" hidden="false" customHeight="false" outlineLevel="0" collapsed="false">
      <c r="A1007" s="26"/>
      <c r="B1007" s="27"/>
      <c r="C1007" s="27"/>
      <c r="D1007" s="28"/>
      <c r="E1007" s="29" t="str">
        <f aca="false">IF(C1007="","",IFERROR(IF(INDEX(Categorie!$B$6:$B$45,MATCH(C1007,Categorie!$A$6:$A$45,0))="","Tipo?",INDEX(Categorie!$B$6:$B$45,MATCH(C1007,Categorie!$A$6:$A$45,0))),"Categoria?"))</f>
        <v/>
      </c>
      <c r="F1007" s="30" t="str">
        <f aca="false">IF(A1007="","",IFERROR(MONTH(A1007),"Data?"))</f>
        <v/>
      </c>
      <c r="G1007" s="31" t="str">
        <f aca="false">IF(A1007="","",IFERROR(YEAR(A1007),"Data?"))</f>
        <v/>
      </c>
    </row>
    <row r="1008" customFormat="false" ht="15" hidden="false" customHeight="false" outlineLevel="0" collapsed="false">
      <c r="A1008" s="26"/>
      <c r="B1008" s="27"/>
      <c r="C1008" s="27"/>
      <c r="D1008" s="28"/>
      <c r="E1008" s="29" t="str">
        <f aca="false">IF(C1008="","",IFERROR(IF(INDEX(Categorie!$B$6:$B$45,MATCH(C1008,Categorie!$A$6:$A$45,0))="","Tipo?",INDEX(Categorie!$B$6:$B$45,MATCH(C1008,Categorie!$A$6:$A$45,0))),"Categoria?"))</f>
        <v/>
      </c>
      <c r="F1008" s="30" t="str">
        <f aca="false">IF(A1008="","",IFERROR(MONTH(A1008),"Data?"))</f>
        <v/>
      </c>
      <c r="G1008" s="31" t="str">
        <f aca="false">IF(A1008="","",IFERROR(YEAR(A1008),"Data?"))</f>
        <v/>
      </c>
    </row>
    <row r="1009" customFormat="false" ht="15" hidden="false" customHeight="false" outlineLevel="0" collapsed="false">
      <c r="A1009" s="26"/>
      <c r="B1009" s="27"/>
      <c r="C1009" s="27"/>
      <c r="D1009" s="28"/>
      <c r="E1009" s="29" t="str">
        <f aca="false">IF(C1009="","",IFERROR(IF(INDEX(Categorie!$B$6:$B$45,MATCH(C1009,Categorie!$A$6:$A$45,0))="","Tipo?",INDEX(Categorie!$B$6:$B$45,MATCH(C1009,Categorie!$A$6:$A$45,0))),"Categoria?"))</f>
        <v/>
      </c>
      <c r="F1009" s="30" t="str">
        <f aca="false">IF(A1009="","",IFERROR(MONTH(A1009),"Data?"))</f>
        <v/>
      </c>
      <c r="G1009" s="31" t="str">
        <f aca="false">IF(A1009="","",IFERROR(YEAR(A1009),"Data?"))</f>
        <v/>
      </c>
    </row>
    <row r="1010" customFormat="false" ht="15" hidden="false" customHeight="false" outlineLevel="0" collapsed="false">
      <c r="A1010" s="26"/>
      <c r="B1010" s="27"/>
      <c r="C1010" s="27"/>
      <c r="D1010" s="28"/>
      <c r="E1010" s="29" t="str">
        <f aca="false">IF(C1010="","",IFERROR(IF(INDEX(Categorie!$B$6:$B$45,MATCH(C1010,Categorie!$A$6:$A$45,0))="","Tipo?",INDEX(Categorie!$B$6:$B$45,MATCH(C1010,Categorie!$A$6:$A$45,0))),"Categoria?"))</f>
        <v/>
      </c>
      <c r="F1010" s="30" t="str">
        <f aca="false">IF(A1010="","",IFERROR(MONTH(A1010),"Data?"))</f>
        <v/>
      </c>
      <c r="G1010" s="31" t="str">
        <f aca="false">IF(A1010="","",IFERROR(YEAR(A1010),"Data?"))</f>
        <v/>
      </c>
    </row>
    <row r="1011" customFormat="false" ht="15" hidden="false" customHeight="false" outlineLevel="0" collapsed="false">
      <c r="A1011" s="26"/>
      <c r="B1011" s="27"/>
      <c r="C1011" s="27"/>
      <c r="D1011" s="28"/>
      <c r="E1011" s="29" t="str">
        <f aca="false">IF(C1011="","",IFERROR(IF(INDEX(Categorie!$B$6:$B$45,MATCH(C1011,Categorie!$A$6:$A$45,0))="","Tipo?",INDEX(Categorie!$B$6:$B$45,MATCH(C1011,Categorie!$A$6:$A$45,0))),"Categoria?"))</f>
        <v/>
      </c>
      <c r="F1011" s="30" t="str">
        <f aca="false">IF(A1011="","",IFERROR(MONTH(A1011),"Data?"))</f>
        <v/>
      </c>
      <c r="G1011" s="31" t="str">
        <f aca="false">IF(A1011="","",IFERROR(YEAR(A1011),"Data?"))</f>
        <v/>
      </c>
    </row>
    <row r="1012" customFormat="false" ht="15" hidden="false" customHeight="false" outlineLevel="0" collapsed="false">
      <c r="A1012" s="26"/>
      <c r="B1012" s="27"/>
      <c r="C1012" s="27"/>
      <c r="D1012" s="28"/>
      <c r="E1012" s="29" t="str">
        <f aca="false">IF(C1012="","",IFERROR(IF(INDEX(Categorie!$B$6:$B$45,MATCH(C1012,Categorie!$A$6:$A$45,0))="","Tipo?",INDEX(Categorie!$B$6:$B$45,MATCH(C1012,Categorie!$A$6:$A$45,0))),"Categoria?"))</f>
        <v/>
      </c>
      <c r="F1012" s="30" t="str">
        <f aca="false">IF(A1012="","",IFERROR(MONTH(A1012),"Data?"))</f>
        <v/>
      </c>
      <c r="G1012" s="31" t="str">
        <f aca="false">IF(A1012="","",IFERROR(YEAR(A1012),"Data?"))</f>
        <v/>
      </c>
    </row>
    <row r="1013" customFormat="false" ht="15" hidden="false" customHeight="false" outlineLevel="0" collapsed="false">
      <c r="A1013" s="26"/>
      <c r="B1013" s="27"/>
      <c r="C1013" s="27"/>
      <c r="D1013" s="28"/>
      <c r="E1013" s="29" t="str">
        <f aca="false">IF(C1013="","",IFERROR(IF(INDEX(Categorie!$B$6:$B$45,MATCH(C1013,Categorie!$A$6:$A$45,0))="","Tipo?",INDEX(Categorie!$B$6:$B$45,MATCH(C1013,Categorie!$A$6:$A$45,0))),"Categoria?"))</f>
        <v/>
      </c>
      <c r="F1013" s="30" t="str">
        <f aca="false">IF(A1013="","",IFERROR(MONTH(A1013),"Data?"))</f>
        <v/>
      </c>
      <c r="G1013" s="31" t="str">
        <f aca="false">IF(A1013="","",IFERROR(YEAR(A1013),"Data?"))</f>
        <v/>
      </c>
    </row>
    <row r="1014" customFormat="false" ht="15" hidden="false" customHeight="false" outlineLevel="0" collapsed="false">
      <c r="A1014" s="26"/>
      <c r="B1014" s="27"/>
      <c r="C1014" s="27"/>
      <c r="D1014" s="28"/>
      <c r="E1014" s="29" t="str">
        <f aca="false">IF(C1014="","",IFERROR(IF(INDEX(Categorie!$B$6:$B$45,MATCH(C1014,Categorie!$A$6:$A$45,0))="","Tipo?",INDEX(Categorie!$B$6:$B$45,MATCH(C1014,Categorie!$A$6:$A$45,0))),"Categoria?"))</f>
        <v/>
      </c>
      <c r="F1014" s="30" t="str">
        <f aca="false">IF(A1014="","",IFERROR(MONTH(A1014),"Data?"))</f>
        <v/>
      </c>
      <c r="G1014" s="31" t="str">
        <f aca="false">IF(A1014="","",IFERROR(YEAR(A1014),"Data?"))</f>
        <v/>
      </c>
    </row>
    <row r="1015" customFormat="false" ht="15" hidden="false" customHeight="false" outlineLevel="0" collapsed="false">
      <c r="A1015" s="26"/>
      <c r="B1015" s="27"/>
      <c r="C1015" s="27"/>
      <c r="D1015" s="28"/>
      <c r="E1015" s="29" t="str">
        <f aca="false">IF(C1015="","",IFERROR(IF(INDEX(Categorie!$B$6:$B$45,MATCH(C1015,Categorie!$A$6:$A$45,0))="","Tipo?",INDEX(Categorie!$B$6:$B$45,MATCH(C1015,Categorie!$A$6:$A$45,0))),"Categoria?"))</f>
        <v/>
      </c>
      <c r="F1015" s="30" t="str">
        <f aca="false">IF(A1015="","",IFERROR(MONTH(A1015),"Data?"))</f>
        <v/>
      </c>
      <c r="G1015" s="31" t="str">
        <f aca="false">IF(A1015="","",IFERROR(YEAR(A1015),"Data?"))</f>
        <v/>
      </c>
    </row>
    <row r="1016" customFormat="false" ht="15" hidden="false" customHeight="false" outlineLevel="0" collapsed="false">
      <c r="A1016" s="26"/>
      <c r="B1016" s="27"/>
      <c r="C1016" s="27"/>
      <c r="D1016" s="28"/>
      <c r="E1016" s="29" t="str">
        <f aca="false">IF(C1016="","",IFERROR(IF(INDEX(Categorie!$B$6:$B$45,MATCH(C1016,Categorie!$A$6:$A$45,0))="","Tipo?",INDEX(Categorie!$B$6:$B$45,MATCH(C1016,Categorie!$A$6:$A$45,0))),"Categoria?"))</f>
        <v/>
      </c>
      <c r="F1016" s="30" t="str">
        <f aca="false">IF(A1016="","",IFERROR(MONTH(A1016),"Data?"))</f>
        <v/>
      </c>
      <c r="G1016" s="31" t="str">
        <f aca="false">IF(A1016="","",IFERROR(YEAR(A1016),"Data?"))</f>
        <v/>
      </c>
    </row>
    <row r="1017" customFormat="false" ht="15" hidden="false" customHeight="false" outlineLevel="0" collapsed="false">
      <c r="A1017" s="26"/>
      <c r="B1017" s="27"/>
      <c r="C1017" s="27"/>
      <c r="D1017" s="28"/>
      <c r="E1017" s="29" t="str">
        <f aca="false">IF(C1017="","",IFERROR(IF(INDEX(Categorie!$B$6:$B$45,MATCH(C1017,Categorie!$A$6:$A$45,0))="","Tipo?",INDEX(Categorie!$B$6:$B$45,MATCH(C1017,Categorie!$A$6:$A$45,0))),"Categoria?"))</f>
        <v/>
      </c>
      <c r="F1017" s="30" t="str">
        <f aca="false">IF(A1017="","",IFERROR(MONTH(A1017),"Data?"))</f>
        <v/>
      </c>
      <c r="G1017" s="31" t="str">
        <f aca="false">IF(A1017="","",IFERROR(YEAR(A1017),"Data?"))</f>
        <v/>
      </c>
    </row>
    <row r="1018" customFormat="false" ht="15" hidden="false" customHeight="false" outlineLevel="0" collapsed="false">
      <c r="A1018" s="26"/>
      <c r="B1018" s="27"/>
      <c r="C1018" s="27"/>
      <c r="D1018" s="28"/>
      <c r="E1018" s="29" t="str">
        <f aca="false">IF(C1018="","",IFERROR(IF(INDEX(Categorie!$B$6:$B$45,MATCH(C1018,Categorie!$A$6:$A$45,0))="","Tipo?",INDEX(Categorie!$B$6:$B$45,MATCH(C1018,Categorie!$A$6:$A$45,0))),"Categoria?"))</f>
        <v/>
      </c>
      <c r="F1018" s="30" t="str">
        <f aca="false">IF(A1018="","",IFERROR(MONTH(A1018),"Data?"))</f>
        <v/>
      </c>
      <c r="G1018" s="31" t="str">
        <f aca="false">IF(A1018="","",IFERROR(YEAR(A1018),"Data?"))</f>
        <v/>
      </c>
    </row>
    <row r="1019" customFormat="false" ht="15" hidden="false" customHeight="false" outlineLevel="0" collapsed="false">
      <c r="A1019" s="26"/>
      <c r="B1019" s="27"/>
      <c r="C1019" s="27"/>
      <c r="D1019" s="28"/>
      <c r="E1019" s="29" t="str">
        <f aca="false">IF(C1019="","",IFERROR(IF(INDEX(Categorie!$B$6:$B$45,MATCH(C1019,Categorie!$A$6:$A$45,0))="","Tipo?",INDEX(Categorie!$B$6:$B$45,MATCH(C1019,Categorie!$A$6:$A$45,0))),"Categoria?"))</f>
        <v/>
      </c>
      <c r="F1019" s="30" t="str">
        <f aca="false">IF(A1019="","",IFERROR(MONTH(A1019),"Data?"))</f>
        <v/>
      </c>
      <c r="G1019" s="31" t="str">
        <f aca="false">IF(A1019="","",IFERROR(YEAR(A1019),"Data?"))</f>
        <v/>
      </c>
    </row>
    <row r="1020" customFormat="false" ht="15" hidden="false" customHeight="false" outlineLevel="0" collapsed="false">
      <c r="A1020" s="26"/>
      <c r="B1020" s="27"/>
      <c r="C1020" s="27"/>
      <c r="D1020" s="28"/>
      <c r="E1020" s="29" t="str">
        <f aca="false">IF(C1020="","",IFERROR(IF(INDEX(Categorie!$B$6:$B$45,MATCH(C1020,Categorie!$A$6:$A$45,0))="","Tipo?",INDEX(Categorie!$B$6:$B$45,MATCH(C1020,Categorie!$A$6:$A$45,0))),"Categoria?"))</f>
        <v/>
      </c>
      <c r="F1020" s="30" t="str">
        <f aca="false">IF(A1020="","",IFERROR(MONTH(A1020),"Data?"))</f>
        <v/>
      </c>
      <c r="G1020" s="31" t="str">
        <f aca="false">IF(A1020="","",IFERROR(YEAR(A1020),"Data?"))</f>
        <v/>
      </c>
    </row>
    <row r="1021" customFormat="false" ht="15" hidden="false" customHeight="false" outlineLevel="0" collapsed="false">
      <c r="A1021" s="26"/>
      <c r="B1021" s="27"/>
      <c r="C1021" s="27"/>
      <c r="D1021" s="28"/>
      <c r="E1021" s="29" t="str">
        <f aca="false">IF(C1021="","",IFERROR(IF(INDEX(Categorie!$B$6:$B$45,MATCH(C1021,Categorie!$A$6:$A$45,0))="","Tipo?",INDEX(Categorie!$B$6:$B$45,MATCH(C1021,Categorie!$A$6:$A$45,0))),"Categoria?"))</f>
        <v/>
      </c>
      <c r="F1021" s="30" t="str">
        <f aca="false">IF(A1021="","",IFERROR(MONTH(A1021),"Data?"))</f>
        <v/>
      </c>
      <c r="G1021" s="31" t="str">
        <f aca="false">IF(A1021="","",IFERROR(YEAR(A1021),"Data?"))</f>
        <v/>
      </c>
    </row>
    <row r="1022" customFormat="false" ht="15" hidden="false" customHeight="false" outlineLevel="0" collapsed="false">
      <c r="A1022" s="26"/>
      <c r="B1022" s="27"/>
      <c r="C1022" s="27"/>
      <c r="D1022" s="28"/>
      <c r="E1022" s="29" t="str">
        <f aca="false">IF(C1022="","",IFERROR(IF(INDEX(Categorie!$B$6:$B$45,MATCH(C1022,Categorie!$A$6:$A$45,0))="","Tipo?",INDEX(Categorie!$B$6:$B$45,MATCH(C1022,Categorie!$A$6:$A$45,0))),"Categoria?"))</f>
        <v/>
      </c>
      <c r="F1022" s="30" t="str">
        <f aca="false">IF(A1022="","",IFERROR(MONTH(A1022),"Data?"))</f>
        <v/>
      </c>
      <c r="G1022" s="31" t="str">
        <f aca="false">IF(A1022="","",IFERROR(YEAR(A1022),"Data?"))</f>
        <v/>
      </c>
    </row>
    <row r="1023" customFormat="false" ht="15" hidden="false" customHeight="false" outlineLevel="0" collapsed="false">
      <c r="A1023" s="26"/>
      <c r="B1023" s="27"/>
      <c r="C1023" s="27"/>
      <c r="D1023" s="28"/>
      <c r="E1023" s="29" t="str">
        <f aca="false">IF(C1023="","",IFERROR(IF(INDEX(Categorie!$B$6:$B$45,MATCH(C1023,Categorie!$A$6:$A$45,0))="","Tipo?",INDEX(Categorie!$B$6:$B$45,MATCH(C1023,Categorie!$A$6:$A$45,0))),"Categoria?"))</f>
        <v/>
      </c>
      <c r="F1023" s="30" t="str">
        <f aca="false">IF(A1023="","",IFERROR(MONTH(A1023),"Data?"))</f>
        <v/>
      </c>
      <c r="G1023" s="31" t="str">
        <f aca="false">IF(A1023="","",IFERROR(YEAR(A1023),"Data?"))</f>
        <v/>
      </c>
    </row>
    <row r="1024" customFormat="false" ht="15" hidden="false" customHeight="false" outlineLevel="0" collapsed="false">
      <c r="A1024" s="26"/>
      <c r="B1024" s="27"/>
      <c r="C1024" s="27"/>
      <c r="D1024" s="28"/>
      <c r="E1024" s="29" t="str">
        <f aca="false">IF(C1024="","",IFERROR(IF(INDEX(Categorie!$B$6:$B$45,MATCH(C1024,Categorie!$A$6:$A$45,0))="","Tipo?",INDEX(Categorie!$B$6:$B$45,MATCH(C1024,Categorie!$A$6:$A$45,0))),"Categoria?"))</f>
        <v/>
      </c>
      <c r="F1024" s="30" t="str">
        <f aca="false">IF(A1024="","",IFERROR(MONTH(A1024),"Data?"))</f>
        <v/>
      </c>
      <c r="G1024" s="31" t="str">
        <f aca="false">IF(A1024="","",IFERROR(YEAR(A1024),"Data?"))</f>
        <v/>
      </c>
    </row>
    <row r="1025" customFormat="false" ht="15" hidden="false" customHeight="false" outlineLevel="0" collapsed="false">
      <c r="A1025" s="26"/>
      <c r="B1025" s="27"/>
      <c r="C1025" s="27"/>
      <c r="D1025" s="28"/>
      <c r="E1025" s="29" t="str">
        <f aca="false">IF(C1025="","",IFERROR(IF(INDEX(Categorie!$B$6:$B$45,MATCH(C1025,Categorie!$A$6:$A$45,0))="","Tipo?",INDEX(Categorie!$B$6:$B$45,MATCH(C1025,Categorie!$A$6:$A$45,0))),"Categoria?"))</f>
        <v/>
      </c>
      <c r="F1025" s="30" t="str">
        <f aca="false">IF(A1025="","",IFERROR(MONTH(A1025),"Data?"))</f>
        <v/>
      </c>
      <c r="G1025" s="31" t="str">
        <f aca="false">IF(A1025="","",IFERROR(YEAR(A1025),"Data?"))</f>
        <v/>
      </c>
    </row>
    <row r="1026" customFormat="false" ht="15" hidden="false" customHeight="false" outlineLevel="0" collapsed="false">
      <c r="A1026" s="26"/>
      <c r="B1026" s="27"/>
      <c r="C1026" s="27"/>
      <c r="D1026" s="28"/>
      <c r="E1026" s="29" t="str">
        <f aca="false">IF(C1026="","",IFERROR(IF(INDEX(Categorie!$B$6:$B$45,MATCH(C1026,Categorie!$A$6:$A$45,0))="","Tipo?",INDEX(Categorie!$B$6:$B$45,MATCH(C1026,Categorie!$A$6:$A$45,0))),"Categoria?"))</f>
        <v/>
      </c>
      <c r="F1026" s="30" t="str">
        <f aca="false">IF(A1026="","",IFERROR(MONTH(A1026),"Data?"))</f>
        <v/>
      </c>
      <c r="G1026" s="31" t="str">
        <f aca="false">IF(A1026="","",IFERROR(YEAR(A1026),"Data?"))</f>
        <v/>
      </c>
    </row>
    <row r="1027" customFormat="false" ht="15" hidden="false" customHeight="false" outlineLevel="0" collapsed="false">
      <c r="A1027" s="26"/>
      <c r="B1027" s="27"/>
      <c r="C1027" s="27"/>
      <c r="D1027" s="28"/>
      <c r="E1027" s="29" t="str">
        <f aca="false">IF(C1027="","",IFERROR(IF(INDEX(Categorie!$B$6:$B$45,MATCH(C1027,Categorie!$A$6:$A$45,0))="","Tipo?",INDEX(Categorie!$B$6:$B$45,MATCH(C1027,Categorie!$A$6:$A$45,0))),"Categoria?"))</f>
        <v/>
      </c>
      <c r="F1027" s="30" t="str">
        <f aca="false">IF(A1027="","",IFERROR(MONTH(A1027),"Data?"))</f>
        <v/>
      </c>
      <c r="G1027" s="31" t="str">
        <f aca="false">IF(A1027="","",IFERROR(YEAR(A1027),"Data?"))</f>
        <v/>
      </c>
    </row>
    <row r="1028" customFormat="false" ht="15" hidden="false" customHeight="false" outlineLevel="0" collapsed="false">
      <c r="A1028" s="26"/>
      <c r="B1028" s="27"/>
      <c r="C1028" s="27"/>
      <c r="D1028" s="28"/>
      <c r="E1028" s="29" t="str">
        <f aca="false">IF(C1028="","",IFERROR(IF(INDEX(Categorie!$B$6:$B$45,MATCH(C1028,Categorie!$A$6:$A$45,0))="","Tipo?",INDEX(Categorie!$B$6:$B$45,MATCH(C1028,Categorie!$A$6:$A$45,0))),"Categoria?"))</f>
        <v/>
      </c>
      <c r="F1028" s="30" t="str">
        <f aca="false">IF(A1028="","",IFERROR(MONTH(A1028),"Data?"))</f>
        <v/>
      </c>
      <c r="G1028" s="31" t="str">
        <f aca="false">IF(A1028="","",IFERROR(YEAR(A1028),"Data?"))</f>
        <v/>
      </c>
    </row>
    <row r="1029" customFormat="false" ht="15" hidden="false" customHeight="false" outlineLevel="0" collapsed="false">
      <c r="A1029" s="26"/>
      <c r="B1029" s="27"/>
      <c r="C1029" s="27"/>
      <c r="D1029" s="28"/>
      <c r="E1029" s="29" t="str">
        <f aca="false">IF(C1029="","",IFERROR(IF(INDEX(Categorie!$B$6:$B$45,MATCH(C1029,Categorie!$A$6:$A$45,0))="","Tipo?",INDEX(Categorie!$B$6:$B$45,MATCH(C1029,Categorie!$A$6:$A$45,0))),"Categoria?"))</f>
        <v/>
      </c>
      <c r="F1029" s="30" t="str">
        <f aca="false">IF(A1029="","",IFERROR(MONTH(A1029),"Data?"))</f>
        <v/>
      </c>
      <c r="G1029" s="31" t="str">
        <f aca="false">IF(A1029="","",IFERROR(YEAR(A1029),"Data?"))</f>
        <v/>
      </c>
    </row>
    <row r="1030" customFormat="false" ht="15" hidden="false" customHeight="false" outlineLevel="0" collapsed="false">
      <c r="A1030" s="26"/>
      <c r="B1030" s="27"/>
      <c r="C1030" s="27"/>
      <c r="D1030" s="28"/>
      <c r="E1030" s="29" t="str">
        <f aca="false">IF(C1030="","",IFERROR(IF(INDEX(Categorie!$B$6:$B$45,MATCH(C1030,Categorie!$A$6:$A$45,0))="","Tipo?",INDEX(Categorie!$B$6:$B$45,MATCH(C1030,Categorie!$A$6:$A$45,0))),"Categoria?"))</f>
        <v/>
      </c>
      <c r="F1030" s="30" t="str">
        <f aca="false">IF(A1030="","",IFERROR(MONTH(A1030),"Data?"))</f>
        <v/>
      </c>
      <c r="G1030" s="31" t="str">
        <f aca="false">IF(A1030="","",IFERROR(YEAR(A1030),"Data?"))</f>
        <v/>
      </c>
    </row>
    <row r="1031" customFormat="false" ht="15" hidden="false" customHeight="false" outlineLevel="0" collapsed="false">
      <c r="A1031" s="26"/>
      <c r="B1031" s="27"/>
      <c r="C1031" s="27"/>
      <c r="D1031" s="28"/>
      <c r="E1031" s="29" t="str">
        <f aca="false">IF(C1031="","",IFERROR(IF(INDEX(Categorie!$B$6:$B$45,MATCH(C1031,Categorie!$A$6:$A$45,0))="","Tipo?",INDEX(Categorie!$B$6:$B$45,MATCH(C1031,Categorie!$A$6:$A$45,0))),"Categoria?"))</f>
        <v/>
      </c>
      <c r="F1031" s="30" t="str">
        <f aca="false">IF(A1031="","",IFERROR(MONTH(A1031),"Data?"))</f>
        <v/>
      </c>
      <c r="G1031" s="31" t="str">
        <f aca="false">IF(A1031="","",IFERROR(YEAR(A1031),"Data?"))</f>
        <v/>
      </c>
    </row>
    <row r="1032" customFormat="false" ht="15" hidden="false" customHeight="false" outlineLevel="0" collapsed="false">
      <c r="A1032" s="26"/>
      <c r="B1032" s="27"/>
      <c r="C1032" s="27"/>
      <c r="D1032" s="28"/>
      <c r="E1032" s="29" t="str">
        <f aca="false">IF(C1032="","",IFERROR(IF(INDEX(Categorie!$B$6:$B$45,MATCH(C1032,Categorie!$A$6:$A$45,0))="","Tipo?",INDEX(Categorie!$B$6:$B$45,MATCH(C1032,Categorie!$A$6:$A$45,0))),"Categoria?"))</f>
        <v/>
      </c>
      <c r="F1032" s="30" t="str">
        <f aca="false">IF(A1032="","",IFERROR(MONTH(A1032),"Data?"))</f>
        <v/>
      </c>
      <c r="G1032" s="31" t="str">
        <f aca="false">IF(A1032="","",IFERROR(YEAR(A1032),"Data?"))</f>
        <v/>
      </c>
    </row>
    <row r="1033" customFormat="false" ht="15" hidden="false" customHeight="false" outlineLevel="0" collapsed="false">
      <c r="A1033" s="26"/>
      <c r="B1033" s="27"/>
      <c r="C1033" s="27"/>
      <c r="D1033" s="28"/>
      <c r="E1033" s="29" t="str">
        <f aca="false">IF(C1033="","",IFERROR(IF(INDEX(Categorie!$B$6:$B$45,MATCH(C1033,Categorie!$A$6:$A$45,0))="","Tipo?",INDEX(Categorie!$B$6:$B$45,MATCH(C1033,Categorie!$A$6:$A$45,0))),"Categoria?"))</f>
        <v/>
      </c>
      <c r="F1033" s="30" t="str">
        <f aca="false">IF(A1033="","",IFERROR(MONTH(A1033),"Data?"))</f>
        <v/>
      </c>
      <c r="G1033" s="31" t="str">
        <f aca="false">IF(A1033="","",IFERROR(YEAR(A1033),"Data?"))</f>
        <v/>
      </c>
    </row>
    <row r="1034" customFormat="false" ht="15" hidden="false" customHeight="false" outlineLevel="0" collapsed="false">
      <c r="A1034" s="26"/>
      <c r="B1034" s="27"/>
      <c r="C1034" s="27"/>
      <c r="D1034" s="28"/>
      <c r="E1034" s="29" t="str">
        <f aca="false">IF(C1034="","",IFERROR(IF(INDEX(Categorie!$B$6:$B$45,MATCH(C1034,Categorie!$A$6:$A$45,0))="","Tipo?",INDEX(Categorie!$B$6:$B$45,MATCH(C1034,Categorie!$A$6:$A$45,0))),"Categoria?"))</f>
        <v/>
      </c>
      <c r="F1034" s="30" t="str">
        <f aca="false">IF(A1034="","",IFERROR(MONTH(A1034),"Data?"))</f>
        <v/>
      </c>
      <c r="G1034" s="31" t="str">
        <f aca="false">IF(A1034="","",IFERROR(YEAR(A1034),"Data?"))</f>
        <v/>
      </c>
    </row>
    <row r="1035" customFormat="false" ht="15" hidden="false" customHeight="false" outlineLevel="0" collapsed="false">
      <c r="A1035" s="26"/>
      <c r="B1035" s="27"/>
      <c r="C1035" s="27"/>
      <c r="D1035" s="28"/>
      <c r="E1035" s="29" t="str">
        <f aca="false">IF(C1035="","",IFERROR(IF(INDEX(Categorie!$B$6:$B$45,MATCH(C1035,Categorie!$A$6:$A$45,0))="","Tipo?",INDEX(Categorie!$B$6:$B$45,MATCH(C1035,Categorie!$A$6:$A$45,0))),"Categoria?"))</f>
        <v/>
      </c>
      <c r="F1035" s="30" t="str">
        <f aca="false">IF(A1035="","",IFERROR(MONTH(A1035),"Data?"))</f>
        <v/>
      </c>
      <c r="G1035" s="31" t="str">
        <f aca="false">IF(A1035="","",IFERROR(YEAR(A1035),"Data?"))</f>
        <v/>
      </c>
    </row>
    <row r="1036" customFormat="false" ht="15" hidden="false" customHeight="false" outlineLevel="0" collapsed="false">
      <c r="A1036" s="26"/>
      <c r="B1036" s="27"/>
      <c r="C1036" s="27"/>
      <c r="D1036" s="28"/>
      <c r="E1036" s="29" t="str">
        <f aca="false">IF(C1036="","",IFERROR(IF(INDEX(Categorie!$B$6:$B$45,MATCH(C1036,Categorie!$A$6:$A$45,0))="","Tipo?",INDEX(Categorie!$B$6:$B$45,MATCH(C1036,Categorie!$A$6:$A$45,0))),"Categoria?"))</f>
        <v/>
      </c>
      <c r="F1036" s="30" t="str">
        <f aca="false">IF(A1036="","",IFERROR(MONTH(A1036),"Data?"))</f>
        <v/>
      </c>
      <c r="G1036" s="31" t="str">
        <f aca="false">IF(A1036="","",IFERROR(YEAR(A1036),"Data?"))</f>
        <v/>
      </c>
    </row>
    <row r="1037" customFormat="false" ht="15" hidden="false" customHeight="false" outlineLevel="0" collapsed="false">
      <c r="A1037" s="26"/>
      <c r="B1037" s="27"/>
      <c r="C1037" s="27"/>
      <c r="D1037" s="28"/>
      <c r="E1037" s="29" t="str">
        <f aca="false">IF(C1037="","",IFERROR(IF(INDEX(Categorie!$B$6:$B$45,MATCH(C1037,Categorie!$A$6:$A$45,0))="","Tipo?",INDEX(Categorie!$B$6:$B$45,MATCH(C1037,Categorie!$A$6:$A$45,0))),"Categoria?"))</f>
        <v/>
      </c>
      <c r="F1037" s="30" t="str">
        <f aca="false">IF(A1037="","",IFERROR(MONTH(A1037),"Data?"))</f>
        <v/>
      </c>
      <c r="G1037" s="31" t="str">
        <f aca="false">IF(A1037="","",IFERROR(YEAR(A1037),"Data?"))</f>
        <v/>
      </c>
    </row>
    <row r="1038" customFormat="false" ht="15" hidden="false" customHeight="false" outlineLevel="0" collapsed="false">
      <c r="A1038" s="26"/>
      <c r="B1038" s="27"/>
      <c r="C1038" s="27"/>
      <c r="D1038" s="28"/>
      <c r="E1038" s="29" t="str">
        <f aca="false">IF(C1038="","",IFERROR(IF(INDEX(Categorie!$B$6:$B$45,MATCH(C1038,Categorie!$A$6:$A$45,0))="","Tipo?",INDEX(Categorie!$B$6:$B$45,MATCH(C1038,Categorie!$A$6:$A$45,0))),"Categoria?"))</f>
        <v/>
      </c>
      <c r="F1038" s="30" t="str">
        <f aca="false">IF(A1038="","",IFERROR(MONTH(A1038),"Data?"))</f>
        <v/>
      </c>
      <c r="G1038" s="31" t="str">
        <f aca="false">IF(A1038="","",IFERROR(YEAR(A1038),"Data?"))</f>
        <v/>
      </c>
    </row>
    <row r="1039" customFormat="false" ht="15" hidden="false" customHeight="false" outlineLevel="0" collapsed="false">
      <c r="A1039" s="26"/>
      <c r="B1039" s="27"/>
      <c r="C1039" s="27"/>
      <c r="D1039" s="28"/>
      <c r="E1039" s="29" t="str">
        <f aca="false">IF(C1039="","",IFERROR(IF(INDEX(Categorie!$B$6:$B$45,MATCH(C1039,Categorie!$A$6:$A$45,0))="","Tipo?",INDEX(Categorie!$B$6:$B$45,MATCH(C1039,Categorie!$A$6:$A$45,0))),"Categoria?"))</f>
        <v/>
      </c>
      <c r="F1039" s="30" t="str">
        <f aca="false">IF(A1039="","",IFERROR(MONTH(A1039),"Data?"))</f>
        <v/>
      </c>
      <c r="G1039" s="31" t="str">
        <f aca="false">IF(A1039="","",IFERROR(YEAR(A1039),"Data?"))</f>
        <v/>
      </c>
    </row>
    <row r="1040" customFormat="false" ht="15" hidden="false" customHeight="false" outlineLevel="0" collapsed="false">
      <c r="A1040" s="26"/>
      <c r="B1040" s="27"/>
      <c r="C1040" s="27"/>
      <c r="D1040" s="28"/>
      <c r="E1040" s="29" t="str">
        <f aca="false">IF(C1040="","",IFERROR(IF(INDEX(Categorie!$B$6:$B$45,MATCH(C1040,Categorie!$A$6:$A$45,0))="","Tipo?",INDEX(Categorie!$B$6:$B$45,MATCH(C1040,Categorie!$A$6:$A$45,0))),"Categoria?"))</f>
        <v/>
      </c>
      <c r="F1040" s="30" t="str">
        <f aca="false">IF(A1040="","",IFERROR(MONTH(A1040),"Data?"))</f>
        <v/>
      </c>
      <c r="G1040" s="31" t="str">
        <f aca="false">IF(A1040="","",IFERROR(YEAR(A1040),"Data?"))</f>
        <v/>
      </c>
    </row>
    <row r="1041" customFormat="false" ht="15" hidden="false" customHeight="false" outlineLevel="0" collapsed="false">
      <c r="A1041" s="26"/>
      <c r="B1041" s="27"/>
      <c r="C1041" s="27"/>
      <c r="D1041" s="28"/>
      <c r="E1041" s="29" t="str">
        <f aca="false">IF(C1041="","",IFERROR(IF(INDEX(Categorie!$B$6:$B$45,MATCH(C1041,Categorie!$A$6:$A$45,0))="","Tipo?",INDEX(Categorie!$B$6:$B$45,MATCH(C1041,Categorie!$A$6:$A$45,0))),"Categoria?"))</f>
        <v/>
      </c>
      <c r="F1041" s="30" t="str">
        <f aca="false">IF(A1041="","",IFERROR(MONTH(A1041),"Data?"))</f>
        <v/>
      </c>
      <c r="G1041" s="31" t="str">
        <f aca="false">IF(A1041="","",IFERROR(YEAR(A1041),"Data?"))</f>
        <v/>
      </c>
    </row>
    <row r="1042" customFormat="false" ht="15" hidden="false" customHeight="false" outlineLevel="0" collapsed="false">
      <c r="A1042" s="26"/>
      <c r="B1042" s="27"/>
      <c r="C1042" s="27"/>
      <c r="D1042" s="28"/>
      <c r="E1042" s="29" t="str">
        <f aca="false">IF(C1042="","",IFERROR(IF(INDEX(Categorie!$B$6:$B$45,MATCH(C1042,Categorie!$A$6:$A$45,0))="","Tipo?",INDEX(Categorie!$B$6:$B$45,MATCH(C1042,Categorie!$A$6:$A$45,0))),"Categoria?"))</f>
        <v/>
      </c>
      <c r="F1042" s="30" t="str">
        <f aca="false">IF(A1042="","",IFERROR(MONTH(A1042),"Data?"))</f>
        <v/>
      </c>
      <c r="G1042" s="31" t="str">
        <f aca="false">IF(A1042="","",IFERROR(YEAR(A1042),"Data?"))</f>
        <v/>
      </c>
    </row>
    <row r="1043" customFormat="false" ht="15" hidden="false" customHeight="false" outlineLevel="0" collapsed="false">
      <c r="A1043" s="26"/>
      <c r="B1043" s="27"/>
      <c r="C1043" s="27"/>
      <c r="D1043" s="28"/>
      <c r="E1043" s="29" t="str">
        <f aca="false">IF(C1043="","",IFERROR(IF(INDEX(Categorie!$B$6:$B$45,MATCH(C1043,Categorie!$A$6:$A$45,0))="","Tipo?",INDEX(Categorie!$B$6:$B$45,MATCH(C1043,Categorie!$A$6:$A$45,0))),"Categoria?"))</f>
        <v/>
      </c>
      <c r="F1043" s="30" t="str">
        <f aca="false">IF(A1043="","",IFERROR(MONTH(A1043),"Data?"))</f>
        <v/>
      </c>
      <c r="G1043" s="31" t="str">
        <f aca="false">IF(A1043="","",IFERROR(YEAR(A1043),"Data?"))</f>
        <v/>
      </c>
    </row>
    <row r="1044" customFormat="false" ht="15" hidden="false" customHeight="false" outlineLevel="0" collapsed="false">
      <c r="A1044" s="26"/>
      <c r="B1044" s="27"/>
      <c r="C1044" s="27"/>
      <c r="D1044" s="28"/>
      <c r="E1044" s="29" t="str">
        <f aca="false">IF(C1044="","",IFERROR(IF(INDEX(Categorie!$B$6:$B$45,MATCH(C1044,Categorie!$A$6:$A$45,0))="","Tipo?",INDEX(Categorie!$B$6:$B$45,MATCH(C1044,Categorie!$A$6:$A$45,0))),"Categoria?"))</f>
        <v/>
      </c>
      <c r="F1044" s="30" t="str">
        <f aca="false">IF(A1044="","",IFERROR(MONTH(A1044),"Data?"))</f>
        <v/>
      </c>
      <c r="G1044" s="31" t="str">
        <f aca="false">IF(A1044="","",IFERROR(YEAR(A1044),"Data?"))</f>
        <v/>
      </c>
    </row>
    <row r="1045" customFormat="false" ht="15" hidden="false" customHeight="false" outlineLevel="0" collapsed="false">
      <c r="A1045" s="26"/>
      <c r="B1045" s="27"/>
      <c r="C1045" s="27"/>
      <c r="D1045" s="28"/>
      <c r="E1045" s="29" t="str">
        <f aca="false">IF(C1045="","",IFERROR(IF(INDEX(Categorie!$B$6:$B$45,MATCH(C1045,Categorie!$A$6:$A$45,0))="","Tipo?",INDEX(Categorie!$B$6:$B$45,MATCH(C1045,Categorie!$A$6:$A$45,0))),"Categoria?"))</f>
        <v/>
      </c>
      <c r="F1045" s="30" t="str">
        <f aca="false">IF(A1045="","",IFERROR(MONTH(A1045),"Data?"))</f>
        <v/>
      </c>
      <c r="G1045" s="31" t="str">
        <f aca="false">IF(A1045="","",IFERROR(YEAR(A1045),"Data?"))</f>
        <v/>
      </c>
    </row>
    <row r="1046" customFormat="false" ht="15" hidden="false" customHeight="false" outlineLevel="0" collapsed="false">
      <c r="A1046" s="26"/>
      <c r="B1046" s="27"/>
      <c r="C1046" s="27"/>
      <c r="D1046" s="28"/>
      <c r="E1046" s="29" t="str">
        <f aca="false">IF(C1046="","",IFERROR(IF(INDEX(Categorie!$B$6:$B$45,MATCH(C1046,Categorie!$A$6:$A$45,0))="","Tipo?",INDEX(Categorie!$B$6:$B$45,MATCH(C1046,Categorie!$A$6:$A$45,0))),"Categoria?"))</f>
        <v/>
      </c>
      <c r="F1046" s="30" t="str">
        <f aca="false">IF(A1046="","",IFERROR(MONTH(A1046),"Data?"))</f>
        <v/>
      </c>
      <c r="G1046" s="31" t="str">
        <f aca="false">IF(A1046="","",IFERROR(YEAR(A1046),"Data?"))</f>
        <v/>
      </c>
    </row>
    <row r="1047" customFormat="false" ht="15" hidden="false" customHeight="false" outlineLevel="0" collapsed="false">
      <c r="A1047" s="26"/>
      <c r="B1047" s="27"/>
      <c r="C1047" s="27"/>
      <c r="D1047" s="28"/>
      <c r="E1047" s="29" t="str">
        <f aca="false">IF(C1047="","",IFERROR(IF(INDEX(Categorie!$B$6:$B$45,MATCH(C1047,Categorie!$A$6:$A$45,0))="","Tipo?",INDEX(Categorie!$B$6:$B$45,MATCH(C1047,Categorie!$A$6:$A$45,0))),"Categoria?"))</f>
        <v/>
      </c>
      <c r="F1047" s="30" t="str">
        <f aca="false">IF(A1047="","",IFERROR(MONTH(A1047),"Data?"))</f>
        <v/>
      </c>
      <c r="G1047" s="31" t="str">
        <f aca="false">IF(A1047="","",IFERROR(YEAR(A1047),"Data?"))</f>
        <v/>
      </c>
    </row>
    <row r="1048" customFormat="false" ht="15" hidden="false" customHeight="false" outlineLevel="0" collapsed="false">
      <c r="A1048" s="26"/>
      <c r="B1048" s="27"/>
      <c r="C1048" s="27"/>
      <c r="D1048" s="28"/>
      <c r="E1048" s="29" t="str">
        <f aca="false">IF(C1048="","",IFERROR(IF(INDEX(Categorie!$B$6:$B$45,MATCH(C1048,Categorie!$A$6:$A$45,0))="","Tipo?",INDEX(Categorie!$B$6:$B$45,MATCH(C1048,Categorie!$A$6:$A$45,0))),"Categoria?"))</f>
        <v/>
      </c>
      <c r="F1048" s="30" t="str">
        <f aca="false">IF(A1048="","",IFERROR(MONTH(A1048),"Data?"))</f>
        <v/>
      </c>
      <c r="G1048" s="31" t="str">
        <f aca="false">IF(A1048="","",IFERROR(YEAR(A1048),"Data?"))</f>
        <v/>
      </c>
    </row>
    <row r="1049" customFormat="false" ht="15" hidden="false" customHeight="false" outlineLevel="0" collapsed="false">
      <c r="A1049" s="26"/>
      <c r="B1049" s="27"/>
      <c r="C1049" s="27"/>
      <c r="D1049" s="28"/>
      <c r="E1049" s="29" t="str">
        <f aca="false">IF(C1049="","",IFERROR(IF(INDEX(Categorie!$B$6:$B$45,MATCH(C1049,Categorie!$A$6:$A$45,0))="","Tipo?",INDEX(Categorie!$B$6:$B$45,MATCH(C1049,Categorie!$A$6:$A$45,0))),"Categoria?"))</f>
        <v/>
      </c>
      <c r="F1049" s="30" t="str">
        <f aca="false">IF(A1049="","",IFERROR(MONTH(A1049),"Data?"))</f>
        <v/>
      </c>
      <c r="G1049" s="31" t="str">
        <f aca="false">IF(A1049="","",IFERROR(YEAR(A1049),"Data?"))</f>
        <v/>
      </c>
    </row>
    <row r="1050" customFormat="false" ht="15" hidden="false" customHeight="false" outlineLevel="0" collapsed="false">
      <c r="A1050" s="26"/>
      <c r="B1050" s="27"/>
      <c r="C1050" s="27"/>
      <c r="D1050" s="28"/>
      <c r="E1050" s="29" t="str">
        <f aca="false">IF(C1050="","",IFERROR(IF(INDEX(Categorie!$B$6:$B$45,MATCH(C1050,Categorie!$A$6:$A$45,0))="","Tipo?",INDEX(Categorie!$B$6:$B$45,MATCH(C1050,Categorie!$A$6:$A$45,0))),"Categoria?"))</f>
        <v/>
      </c>
      <c r="F1050" s="30" t="str">
        <f aca="false">IF(A1050="","",IFERROR(MONTH(A1050),"Data?"))</f>
        <v/>
      </c>
      <c r="G1050" s="31" t="str">
        <f aca="false">IF(A1050="","",IFERROR(YEAR(A1050),"Data?"))</f>
        <v/>
      </c>
    </row>
    <row r="1051" customFormat="false" ht="15" hidden="false" customHeight="false" outlineLevel="0" collapsed="false">
      <c r="A1051" s="26"/>
      <c r="B1051" s="27"/>
      <c r="C1051" s="27"/>
      <c r="D1051" s="28"/>
      <c r="E1051" s="29" t="str">
        <f aca="false">IF(C1051="","",IFERROR(IF(INDEX(Categorie!$B$6:$B$45,MATCH(C1051,Categorie!$A$6:$A$45,0))="","Tipo?",INDEX(Categorie!$B$6:$B$45,MATCH(C1051,Categorie!$A$6:$A$45,0))),"Categoria?"))</f>
        <v/>
      </c>
      <c r="F1051" s="30" t="str">
        <f aca="false">IF(A1051="","",IFERROR(MONTH(A1051),"Data?"))</f>
        <v/>
      </c>
      <c r="G1051" s="31" t="str">
        <f aca="false">IF(A1051="","",IFERROR(YEAR(A1051),"Data?"))</f>
        <v/>
      </c>
    </row>
    <row r="1052" customFormat="false" ht="15" hidden="false" customHeight="false" outlineLevel="0" collapsed="false">
      <c r="A1052" s="26"/>
      <c r="B1052" s="27"/>
      <c r="C1052" s="27"/>
      <c r="D1052" s="28"/>
      <c r="E1052" s="29" t="str">
        <f aca="false">IF(C1052="","",IFERROR(IF(INDEX(Categorie!$B$6:$B$45,MATCH(C1052,Categorie!$A$6:$A$45,0))="","Tipo?",INDEX(Categorie!$B$6:$B$45,MATCH(C1052,Categorie!$A$6:$A$45,0))),"Categoria?"))</f>
        <v/>
      </c>
      <c r="F1052" s="30" t="str">
        <f aca="false">IF(A1052="","",IFERROR(MONTH(A1052),"Data?"))</f>
        <v/>
      </c>
      <c r="G1052" s="31" t="str">
        <f aca="false">IF(A1052="","",IFERROR(YEAR(A1052),"Data?"))</f>
        <v/>
      </c>
    </row>
    <row r="1053" customFormat="false" ht="15" hidden="false" customHeight="false" outlineLevel="0" collapsed="false">
      <c r="A1053" s="26"/>
      <c r="B1053" s="27"/>
      <c r="C1053" s="27"/>
      <c r="D1053" s="28"/>
      <c r="E1053" s="29" t="str">
        <f aca="false">IF(C1053="","",IFERROR(IF(INDEX(Categorie!$B$6:$B$45,MATCH(C1053,Categorie!$A$6:$A$45,0))="","Tipo?",INDEX(Categorie!$B$6:$B$45,MATCH(C1053,Categorie!$A$6:$A$45,0))),"Categoria?"))</f>
        <v/>
      </c>
      <c r="F1053" s="30" t="str">
        <f aca="false">IF(A1053="","",IFERROR(MONTH(A1053),"Data?"))</f>
        <v/>
      </c>
      <c r="G1053" s="31" t="str">
        <f aca="false">IF(A1053="","",IFERROR(YEAR(A1053),"Data?"))</f>
        <v/>
      </c>
    </row>
    <row r="1054" customFormat="false" ht="15" hidden="false" customHeight="false" outlineLevel="0" collapsed="false">
      <c r="A1054" s="26"/>
      <c r="B1054" s="27"/>
      <c r="C1054" s="27"/>
      <c r="D1054" s="28"/>
      <c r="E1054" s="29" t="str">
        <f aca="false">IF(C1054="","",IFERROR(IF(INDEX(Categorie!$B$6:$B$45,MATCH(C1054,Categorie!$A$6:$A$45,0))="","Tipo?",INDEX(Categorie!$B$6:$B$45,MATCH(C1054,Categorie!$A$6:$A$45,0))),"Categoria?"))</f>
        <v/>
      </c>
      <c r="F1054" s="30" t="str">
        <f aca="false">IF(A1054="","",IFERROR(MONTH(A1054),"Data?"))</f>
        <v/>
      </c>
      <c r="G1054" s="31" t="str">
        <f aca="false">IF(A1054="","",IFERROR(YEAR(A1054),"Data?"))</f>
        <v/>
      </c>
    </row>
    <row r="1055" customFormat="false" ht="15" hidden="false" customHeight="false" outlineLevel="0" collapsed="false">
      <c r="A1055" s="26"/>
      <c r="B1055" s="27"/>
      <c r="C1055" s="27"/>
      <c r="D1055" s="28"/>
      <c r="E1055" s="29" t="str">
        <f aca="false">IF(C1055="","",IFERROR(IF(INDEX(Categorie!$B$6:$B$45,MATCH(C1055,Categorie!$A$6:$A$45,0))="","Tipo?",INDEX(Categorie!$B$6:$B$45,MATCH(C1055,Categorie!$A$6:$A$45,0))),"Categoria?"))</f>
        <v/>
      </c>
      <c r="F1055" s="30" t="str">
        <f aca="false">IF(A1055="","",IFERROR(MONTH(A1055),"Data?"))</f>
        <v/>
      </c>
      <c r="G1055" s="31" t="str">
        <f aca="false">IF(A1055="","",IFERROR(YEAR(A1055),"Data?"))</f>
        <v/>
      </c>
    </row>
    <row r="1056" customFormat="false" ht="15" hidden="false" customHeight="false" outlineLevel="0" collapsed="false">
      <c r="A1056" s="26"/>
      <c r="B1056" s="27"/>
      <c r="C1056" s="27"/>
      <c r="D1056" s="28"/>
      <c r="E1056" s="29" t="str">
        <f aca="false">IF(C1056="","",IFERROR(IF(INDEX(Categorie!$B$6:$B$45,MATCH(C1056,Categorie!$A$6:$A$45,0))="","Tipo?",INDEX(Categorie!$B$6:$B$45,MATCH(C1056,Categorie!$A$6:$A$45,0))),"Categoria?"))</f>
        <v/>
      </c>
      <c r="F1056" s="30" t="str">
        <f aca="false">IF(A1056="","",IFERROR(MONTH(A1056),"Data?"))</f>
        <v/>
      </c>
      <c r="G1056" s="31" t="str">
        <f aca="false">IF(A1056="","",IFERROR(YEAR(A1056),"Data?"))</f>
        <v/>
      </c>
    </row>
    <row r="1057" customFormat="false" ht="15" hidden="false" customHeight="false" outlineLevel="0" collapsed="false">
      <c r="A1057" s="26"/>
      <c r="B1057" s="27"/>
      <c r="C1057" s="27"/>
      <c r="D1057" s="28"/>
      <c r="E1057" s="29" t="str">
        <f aca="false">IF(C1057="","",IFERROR(IF(INDEX(Categorie!$B$6:$B$45,MATCH(C1057,Categorie!$A$6:$A$45,0))="","Tipo?",INDEX(Categorie!$B$6:$B$45,MATCH(C1057,Categorie!$A$6:$A$45,0))),"Categoria?"))</f>
        <v/>
      </c>
      <c r="F1057" s="30" t="str">
        <f aca="false">IF(A1057="","",IFERROR(MONTH(A1057),"Data?"))</f>
        <v/>
      </c>
      <c r="G1057" s="31" t="str">
        <f aca="false">IF(A1057="","",IFERROR(YEAR(A1057),"Data?"))</f>
        <v/>
      </c>
    </row>
    <row r="1058" customFormat="false" ht="15" hidden="false" customHeight="false" outlineLevel="0" collapsed="false">
      <c r="A1058" s="26"/>
      <c r="B1058" s="27"/>
      <c r="C1058" s="27"/>
      <c r="D1058" s="28"/>
      <c r="E1058" s="29" t="str">
        <f aca="false">IF(C1058="","",IFERROR(IF(INDEX(Categorie!$B$6:$B$45,MATCH(C1058,Categorie!$A$6:$A$45,0))="","Tipo?",INDEX(Categorie!$B$6:$B$45,MATCH(C1058,Categorie!$A$6:$A$45,0))),"Categoria?"))</f>
        <v/>
      </c>
      <c r="F1058" s="30" t="str">
        <f aca="false">IF(A1058="","",IFERROR(MONTH(A1058),"Data?"))</f>
        <v/>
      </c>
      <c r="G1058" s="31" t="str">
        <f aca="false">IF(A1058="","",IFERROR(YEAR(A1058),"Data?"))</f>
        <v/>
      </c>
    </row>
    <row r="1059" customFormat="false" ht="15" hidden="false" customHeight="false" outlineLevel="0" collapsed="false">
      <c r="A1059" s="26"/>
      <c r="B1059" s="27"/>
      <c r="C1059" s="27"/>
      <c r="D1059" s="28"/>
      <c r="E1059" s="29" t="str">
        <f aca="false">IF(C1059="","",IFERROR(IF(INDEX(Categorie!$B$6:$B$45,MATCH(C1059,Categorie!$A$6:$A$45,0))="","Tipo?",INDEX(Categorie!$B$6:$B$45,MATCH(C1059,Categorie!$A$6:$A$45,0))),"Categoria?"))</f>
        <v/>
      </c>
      <c r="F1059" s="30" t="str">
        <f aca="false">IF(A1059="","",IFERROR(MONTH(A1059),"Data?"))</f>
        <v/>
      </c>
      <c r="G1059" s="31" t="str">
        <f aca="false">IF(A1059="","",IFERROR(YEAR(A1059),"Data?"))</f>
        <v/>
      </c>
    </row>
    <row r="1060" customFormat="false" ht="15" hidden="false" customHeight="false" outlineLevel="0" collapsed="false">
      <c r="A1060" s="26"/>
      <c r="B1060" s="27"/>
      <c r="C1060" s="27"/>
      <c r="D1060" s="28"/>
      <c r="E1060" s="29" t="str">
        <f aca="false">IF(C1060="","",IFERROR(IF(INDEX(Categorie!$B$6:$B$45,MATCH(C1060,Categorie!$A$6:$A$45,0))="","Tipo?",INDEX(Categorie!$B$6:$B$45,MATCH(C1060,Categorie!$A$6:$A$45,0))),"Categoria?"))</f>
        <v/>
      </c>
      <c r="F1060" s="30" t="str">
        <f aca="false">IF(A1060="","",IFERROR(MONTH(A1060),"Data?"))</f>
        <v/>
      </c>
      <c r="G1060" s="31" t="str">
        <f aca="false">IF(A1060="","",IFERROR(YEAR(A1060),"Data?"))</f>
        <v/>
      </c>
    </row>
    <row r="1061" customFormat="false" ht="15" hidden="false" customHeight="false" outlineLevel="0" collapsed="false">
      <c r="A1061" s="26"/>
      <c r="B1061" s="27"/>
      <c r="C1061" s="27"/>
      <c r="D1061" s="28"/>
      <c r="E1061" s="29" t="str">
        <f aca="false">IF(C1061="","",IFERROR(IF(INDEX(Categorie!$B$6:$B$45,MATCH(C1061,Categorie!$A$6:$A$45,0))="","Tipo?",INDEX(Categorie!$B$6:$B$45,MATCH(C1061,Categorie!$A$6:$A$45,0))),"Categoria?"))</f>
        <v/>
      </c>
      <c r="F1061" s="30" t="str">
        <f aca="false">IF(A1061="","",IFERROR(MONTH(A1061),"Data?"))</f>
        <v/>
      </c>
      <c r="G1061" s="31" t="str">
        <f aca="false">IF(A1061="","",IFERROR(YEAR(A1061),"Data?"))</f>
        <v/>
      </c>
    </row>
    <row r="1062" customFormat="false" ht="15" hidden="false" customHeight="false" outlineLevel="0" collapsed="false">
      <c r="A1062" s="26"/>
      <c r="B1062" s="27"/>
      <c r="C1062" s="27"/>
      <c r="D1062" s="28"/>
      <c r="E1062" s="29" t="str">
        <f aca="false">IF(C1062="","",IFERROR(IF(INDEX(Categorie!$B$6:$B$45,MATCH(C1062,Categorie!$A$6:$A$45,0))="","Tipo?",INDEX(Categorie!$B$6:$B$45,MATCH(C1062,Categorie!$A$6:$A$45,0))),"Categoria?"))</f>
        <v/>
      </c>
      <c r="F1062" s="30" t="str">
        <f aca="false">IF(A1062="","",IFERROR(MONTH(A1062),"Data?"))</f>
        <v/>
      </c>
      <c r="G1062" s="31" t="str">
        <f aca="false">IF(A1062="","",IFERROR(YEAR(A1062),"Data?"))</f>
        <v/>
      </c>
    </row>
    <row r="1063" customFormat="false" ht="15" hidden="false" customHeight="false" outlineLevel="0" collapsed="false">
      <c r="A1063" s="26"/>
      <c r="B1063" s="27"/>
      <c r="C1063" s="27"/>
      <c r="D1063" s="28"/>
      <c r="E1063" s="29" t="str">
        <f aca="false">IF(C1063="","",IFERROR(IF(INDEX(Categorie!$B$6:$B$45,MATCH(C1063,Categorie!$A$6:$A$45,0))="","Tipo?",INDEX(Categorie!$B$6:$B$45,MATCH(C1063,Categorie!$A$6:$A$45,0))),"Categoria?"))</f>
        <v/>
      </c>
      <c r="F1063" s="30" t="str">
        <f aca="false">IF(A1063="","",IFERROR(MONTH(A1063),"Data?"))</f>
        <v/>
      </c>
      <c r="G1063" s="31" t="str">
        <f aca="false">IF(A1063="","",IFERROR(YEAR(A1063),"Data?"))</f>
        <v/>
      </c>
    </row>
    <row r="1064" customFormat="false" ht="15" hidden="false" customHeight="false" outlineLevel="0" collapsed="false">
      <c r="A1064" s="26"/>
      <c r="B1064" s="27"/>
      <c r="C1064" s="27"/>
      <c r="D1064" s="28"/>
      <c r="E1064" s="29" t="str">
        <f aca="false">IF(C1064="","",IFERROR(IF(INDEX(Categorie!$B$6:$B$45,MATCH(C1064,Categorie!$A$6:$A$45,0))="","Tipo?",INDEX(Categorie!$B$6:$B$45,MATCH(C1064,Categorie!$A$6:$A$45,0))),"Categoria?"))</f>
        <v/>
      </c>
      <c r="F1064" s="30" t="str">
        <f aca="false">IF(A1064="","",IFERROR(MONTH(A1064),"Data?"))</f>
        <v/>
      </c>
      <c r="G1064" s="31" t="str">
        <f aca="false">IF(A1064="","",IFERROR(YEAR(A1064),"Data?"))</f>
        <v/>
      </c>
    </row>
    <row r="1065" customFormat="false" ht="15" hidden="false" customHeight="false" outlineLevel="0" collapsed="false">
      <c r="A1065" s="26"/>
      <c r="B1065" s="27"/>
      <c r="C1065" s="27"/>
      <c r="D1065" s="28"/>
      <c r="E1065" s="29" t="str">
        <f aca="false">IF(C1065="","",IFERROR(IF(INDEX(Categorie!$B$6:$B$45,MATCH(C1065,Categorie!$A$6:$A$45,0))="","Tipo?",INDEX(Categorie!$B$6:$B$45,MATCH(C1065,Categorie!$A$6:$A$45,0))),"Categoria?"))</f>
        <v/>
      </c>
      <c r="F1065" s="30" t="str">
        <f aca="false">IF(A1065="","",IFERROR(MONTH(A1065),"Data?"))</f>
        <v/>
      </c>
      <c r="G1065" s="31" t="str">
        <f aca="false">IF(A1065="","",IFERROR(YEAR(A1065),"Data?"))</f>
        <v/>
      </c>
    </row>
    <row r="1066" customFormat="false" ht="15" hidden="false" customHeight="false" outlineLevel="0" collapsed="false">
      <c r="A1066" s="26"/>
      <c r="B1066" s="27"/>
      <c r="C1066" s="27"/>
      <c r="D1066" s="28"/>
      <c r="E1066" s="29" t="str">
        <f aca="false">IF(C1066="","",IFERROR(IF(INDEX(Categorie!$B$6:$B$45,MATCH(C1066,Categorie!$A$6:$A$45,0))="","Tipo?",INDEX(Categorie!$B$6:$B$45,MATCH(C1066,Categorie!$A$6:$A$45,0))),"Categoria?"))</f>
        <v/>
      </c>
      <c r="F1066" s="30" t="str">
        <f aca="false">IF(A1066="","",IFERROR(MONTH(A1066),"Data?"))</f>
        <v/>
      </c>
      <c r="G1066" s="31" t="str">
        <f aca="false">IF(A1066="","",IFERROR(YEAR(A1066),"Data?"))</f>
        <v/>
      </c>
    </row>
    <row r="1067" customFormat="false" ht="15" hidden="false" customHeight="false" outlineLevel="0" collapsed="false">
      <c r="A1067" s="26"/>
      <c r="B1067" s="27"/>
      <c r="C1067" s="27"/>
      <c r="D1067" s="28"/>
      <c r="E1067" s="29" t="str">
        <f aca="false">IF(C1067="","",IFERROR(IF(INDEX(Categorie!$B$6:$B$45,MATCH(C1067,Categorie!$A$6:$A$45,0))="","Tipo?",INDEX(Categorie!$B$6:$B$45,MATCH(C1067,Categorie!$A$6:$A$45,0))),"Categoria?"))</f>
        <v/>
      </c>
      <c r="F1067" s="30" t="str">
        <f aca="false">IF(A1067="","",IFERROR(MONTH(A1067),"Data?"))</f>
        <v/>
      </c>
      <c r="G1067" s="31" t="str">
        <f aca="false">IF(A1067="","",IFERROR(YEAR(A1067),"Data?"))</f>
        <v/>
      </c>
    </row>
    <row r="1068" customFormat="false" ht="15" hidden="false" customHeight="false" outlineLevel="0" collapsed="false">
      <c r="A1068" s="26"/>
      <c r="B1068" s="27"/>
      <c r="C1068" s="27"/>
      <c r="D1068" s="28"/>
      <c r="E1068" s="29" t="str">
        <f aca="false">IF(C1068="","",IFERROR(IF(INDEX(Categorie!$B$6:$B$45,MATCH(C1068,Categorie!$A$6:$A$45,0))="","Tipo?",INDEX(Categorie!$B$6:$B$45,MATCH(C1068,Categorie!$A$6:$A$45,0))),"Categoria?"))</f>
        <v/>
      </c>
      <c r="F1068" s="30" t="str">
        <f aca="false">IF(A1068="","",IFERROR(MONTH(A1068),"Data?"))</f>
        <v/>
      </c>
      <c r="G1068" s="31" t="str">
        <f aca="false">IF(A1068="","",IFERROR(YEAR(A1068),"Data?"))</f>
        <v/>
      </c>
    </row>
    <row r="1069" customFormat="false" ht="15" hidden="false" customHeight="false" outlineLevel="0" collapsed="false">
      <c r="A1069" s="26"/>
      <c r="B1069" s="27"/>
      <c r="C1069" s="27"/>
      <c r="D1069" s="28"/>
      <c r="E1069" s="29" t="str">
        <f aca="false">IF(C1069="","",IFERROR(IF(INDEX(Categorie!$B$6:$B$45,MATCH(C1069,Categorie!$A$6:$A$45,0))="","Tipo?",INDEX(Categorie!$B$6:$B$45,MATCH(C1069,Categorie!$A$6:$A$45,0))),"Categoria?"))</f>
        <v/>
      </c>
      <c r="F1069" s="30" t="str">
        <f aca="false">IF(A1069="","",IFERROR(MONTH(A1069),"Data?"))</f>
        <v/>
      </c>
      <c r="G1069" s="31" t="str">
        <f aca="false">IF(A1069="","",IFERROR(YEAR(A1069),"Data?"))</f>
        <v/>
      </c>
    </row>
    <row r="1070" customFormat="false" ht="15" hidden="false" customHeight="false" outlineLevel="0" collapsed="false">
      <c r="A1070" s="26"/>
      <c r="B1070" s="27"/>
      <c r="C1070" s="27"/>
      <c r="D1070" s="28"/>
      <c r="E1070" s="29" t="str">
        <f aca="false">IF(C1070="","",IFERROR(IF(INDEX(Categorie!$B$6:$B$45,MATCH(C1070,Categorie!$A$6:$A$45,0))="","Tipo?",INDEX(Categorie!$B$6:$B$45,MATCH(C1070,Categorie!$A$6:$A$45,0))),"Categoria?"))</f>
        <v/>
      </c>
      <c r="F1070" s="30" t="str">
        <f aca="false">IF(A1070="","",IFERROR(MONTH(A1070),"Data?"))</f>
        <v/>
      </c>
      <c r="G1070" s="31" t="str">
        <f aca="false">IF(A1070="","",IFERROR(YEAR(A1070),"Data?"))</f>
        <v/>
      </c>
    </row>
    <row r="1071" customFormat="false" ht="15" hidden="false" customHeight="false" outlineLevel="0" collapsed="false">
      <c r="A1071" s="26"/>
      <c r="B1071" s="27"/>
      <c r="C1071" s="27"/>
      <c r="D1071" s="28"/>
      <c r="E1071" s="29" t="str">
        <f aca="false">IF(C1071="","",IFERROR(IF(INDEX(Categorie!$B$6:$B$45,MATCH(C1071,Categorie!$A$6:$A$45,0))="","Tipo?",INDEX(Categorie!$B$6:$B$45,MATCH(C1071,Categorie!$A$6:$A$45,0))),"Categoria?"))</f>
        <v/>
      </c>
      <c r="F1071" s="30" t="str">
        <f aca="false">IF(A1071="","",IFERROR(MONTH(A1071),"Data?"))</f>
        <v/>
      </c>
      <c r="G1071" s="31" t="str">
        <f aca="false">IF(A1071="","",IFERROR(YEAR(A1071),"Data?"))</f>
        <v/>
      </c>
    </row>
    <row r="1072" customFormat="false" ht="15" hidden="false" customHeight="false" outlineLevel="0" collapsed="false">
      <c r="A1072" s="26"/>
      <c r="B1072" s="27"/>
      <c r="C1072" s="27"/>
      <c r="D1072" s="28"/>
      <c r="E1072" s="29" t="str">
        <f aca="false">IF(C1072="","",IFERROR(IF(INDEX(Categorie!$B$6:$B$45,MATCH(C1072,Categorie!$A$6:$A$45,0))="","Tipo?",INDEX(Categorie!$B$6:$B$45,MATCH(C1072,Categorie!$A$6:$A$45,0))),"Categoria?"))</f>
        <v/>
      </c>
      <c r="F1072" s="30" t="str">
        <f aca="false">IF(A1072="","",IFERROR(MONTH(A1072),"Data?"))</f>
        <v/>
      </c>
      <c r="G1072" s="31" t="str">
        <f aca="false">IF(A1072="","",IFERROR(YEAR(A1072),"Data?"))</f>
        <v/>
      </c>
    </row>
    <row r="1073" customFormat="false" ht="15" hidden="false" customHeight="false" outlineLevel="0" collapsed="false">
      <c r="A1073" s="26"/>
      <c r="B1073" s="27"/>
      <c r="C1073" s="27"/>
      <c r="D1073" s="28"/>
      <c r="E1073" s="29" t="str">
        <f aca="false">IF(C1073="","",IFERROR(IF(INDEX(Categorie!$B$6:$B$45,MATCH(C1073,Categorie!$A$6:$A$45,0))="","Tipo?",INDEX(Categorie!$B$6:$B$45,MATCH(C1073,Categorie!$A$6:$A$45,0))),"Categoria?"))</f>
        <v/>
      </c>
      <c r="F1073" s="30" t="str">
        <f aca="false">IF(A1073="","",IFERROR(MONTH(A1073),"Data?"))</f>
        <v/>
      </c>
      <c r="G1073" s="31" t="str">
        <f aca="false">IF(A1073="","",IFERROR(YEAR(A1073),"Data?"))</f>
        <v/>
      </c>
    </row>
    <row r="1074" customFormat="false" ht="15" hidden="false" customHeight="false" outlineLevel="0" collapsed="false">
      <c r="A1074" s="26"/>
      <c r="B1074" s="27"/>
      <c r="C1074" s="27"/>
      <c r="D1074" s="28"/>
      <c r="E1074" s="29" t="str">
        <f aca="false">IF(C1074="","",IFERROR(IF(INDEX(Categorie!$B$6:$B$45,MATCH(C1074,Categorie!$A$6:$A$45,0))="","Tipo?",INDEX(Categorie!$B$6:$B$45,MATCH(C1074,Categorie!$A$6:$A$45,0))),"Categoria?"))</f>
        <v/>
      </c>
      <c r="F1074" s="30" t="str">
        <f aca="false">IF(A1074="","",IFERROR(MONTH(A1074),"Data?"))</f>
        <v/>
      </c>
      <c r="G1074" s="31" t="str">
        <f aca="false">IF(A1074="","",IFERROR(YEAR(A1074),"Data?"))</f>
        <v/>
      </c>
    </row>
    <row r="1075" customFormat="false" ht="15" hidden="false" customHeight="false" outlineLevel="0" collapsed="false">
      <c r="A1075" s="26"/>
      <c r="B1075" s="27"/>
      <c r="C1075" s="27"/>
      <c r="D1075" s="28"/>
      <c r="E1075" s="29" t="str">
        <f aca="false">IF(C1075="","",IFERROR(IF(INDEX(Categorie!$B$6:$B$45,MATCH(C1075,Categorie!$A$6:$A$45,0))="","Tipo?",INDEX(Categorie!$B$6:$B$45,MATCH(C1075,Categorie!$A$6:$A$45,0))),"Categoria?"))</f>
        <v/>
      </c>
      <c r="F1075" s="30" t="str">
        <f aca="false">IF(A1075="","",IFERROR(MONTH(A1075),"Data?"))</f>
        <v/>
      </c>
      <c r="G1075" s="31" t="str">
        <f aca="false">IF(A1075="","",IFERROR(YEAR(A1075),"Data?"))</f>
        <v/>
      </c>
    </row>
    <row r="1076" customFormat="false" ht="15" hidden="false" customHeight="false" outlineLevel="0" collapsed="false">
      <c r="A1076" s="26"/>
      <c r="B1076" s="27"/>
      <c r="C1076" s="27"/>
      <c r="D1076" s="28"/>
      <c r="E1076" s="29" t="str">
        <f aca="false">IF(C1076="","",IFERROR(IF(INDEX(Categorie!$B$6:$B$45,MATCH(C1076,Categorie!$A$6:$A$45,0))="","Tipo?",INDEX(Categorie!$B$6:$B$45,MATCH(C1076,Categorie!$A$6:$A$45,0))),"Categoria?"))</f>
        <v/>
      </c>
      <c r="F1076" s="30" t="str">
        <f aca="false">IF(A1076="","",IFERROR(MONTH(A1076),"Data?"))</f>
        <v/>
      </c>
      <c r="G1076" s="31" t="str">
        <f aca="false">IF(A1076="","",IFERROR(YEAR(A1076),"Data?"))</f>
        <v/>
      </c>
    </row>
    <row r="1077" customFormat="false" ht="15" hidden="false" customHeight="false" outlineLevel="0" collapsed="false">
      <c r="A1077" s="26"/>
      <c r="B1077" s="27"/>
      <c r="C1077" s="27"/>
      <c r="D1077" s="28"/>
      <c r="E1077" s="29" t="str">
        <f aca="false">IF(C1077="","",IFERROR(IF(INDEX(Categorie!$B$6:$B$45,MATCH(C1077,Categorie!$A$6:$A$45,0))="","Tipo?",INDEX(Categorie!$B$6:$B$45,MATCH(C1077,Categorie!$A$6:$A$45,0))),"Categoria?"))</f>
        <v/>
      </c>
      <c r="F1077" s="30" t="str">
        <f aca="false">IF(A1077="","",IFERROR(MONTH(A1077),"Data?"))</f>
        <v/>
      </c>
      <c r="G1077" s="31" t="str">
        <f aca="false">IF(A1077="","",IFERROR(YEAR(A1077),"Data?"))</f>
        <v/>
      </c>
    </row>
    <row r="1078" customFormat="false" ht="15" hidden="false" customHeight="false" outlineLevel="0" collapsed="false">
      <c r="A1078" s="26"/>
      <c r="B1078" s="27"/>
      <c r="C1078" s="27"/>
      <c r="D1078" s="28"/>
      <c r="E1078" s="29" t="str">
        <f aca="false">IF(C1078="","",IFERROR(IF(INDEX(Categorie!$B$6:$B$45,MATCH(C1078,Categorie!$A$6:$A$45,0))="","Tipo?",INDEX(Categorie!$B$6:$B$45,MATCH(C1078,Categorie!$A$6:$A$45,0))),"Categoria?"))</f>
        <v/>
      </c>
      <c r="F1078" s="30" t="str">
        <f aca="false">IF(A1078="","",IFERROR(MONTH(A1078),"Data?"))</f>
        <v/>
      </c>
      <c r="G1078" s="31" t="str">
        <f aca="false">IF(A1078="","",IFERROR(YEAR(A1078),"Data?"))</f>
        <v/>
      </c>
    </row>
    <row r="1079" customFormat="false" ht="15" hidden="false" customHeight="false" outlineLevel="0" collapsed="false">
      <c r="A1079" s="26"/>
      <c r="B1079" s="27"/>
      <c r="C1079" s="27"/>
      <c r="D1079" s="28"/>
      <c r="E1079" s="29" t="str">
        <f aca="false">IF(C1079="","",IFERROR(IF(INDEX(Categorie!$B$6:$B$45,MATCH(C1079,Categorie!$A$6:$A$45,0))="","Tipo?",INDEX(Categorie!$B$6:$B$45,MATCH(C1079,Categorie!$A$6:$A$45,0))),"Categoria?"))</f>
        <v/>
      </c>
      <c r="F1079" s="30" t="str">
        <f aca="false">IF(A1079="","",IFERROR(MONTH(A1079),"Data?"))</f>
        <v/>
      </c>
      <c r="G1079" s="31" t="str">
        <f aca="false">IF(A1079="","",IFERROR(YEAR(A1079),"Data?"))</f>
        <v/>
      </c>
    </row>
    <row r="1080" customFormat="false" ht="15" hidden="false" customHeight="false" outlineLevel="0" collapsed="false">
      <c r="A1080" s="26"/>
      <c r="B1080" s="27"/>
      <c r="C1080" s="27"/>
      <c r="D1080" s="28"/>
      <c r="E1080" s="29" t="str">
        <f aca="false">IF(C1080="","",IFERROR(IF(INDEX(Categorie!$B$6:$B$45,MATCH(C1080,Categorie!$A$6:$A$45,0))="","Tipo?",INDEX(Categorie!$B$6:$B$45,MATCH(C1080,Categorie!$A$6:$A$45,0))),"Categoria?"))</f>
        <v/>
      </c>
      <c r="F1080" s="30" t="str">
        <f aca="false">IF(A1080="","",IFERROR(MONTH(A1080),"Data?"))</f>
        <v/>
      </c>
      <c r="G1080" s="31" t="str">
        <f aca="false">IF(A1080="","",IFERROR(YEAR(A1080),"Data?"))</f>
        <v/>
      </c>
    </row>
    <row r="1081" customFormat="false" ht="15" hidden="false" customHeight="false" outlineLevel="0" collapsed="false">
      <c r="A1081" s="26"/>
      <c r="B1081" s="27"/>
      <c r="C1081" s="27"/>
      <c r="D1081" s="28"/>
      <c r="E1081" s="29" t="str">
        <f aca="false">IF(C1081="","",IFERROR(IF(INDEX(Categorie!$B$6:$B$45,MATCH(C1081,Categorie!$A$6:$A$45,0))="","Tipo?",INDEX(Categorie!$B$6:$B$45,MATCH(C1081,Categorie!$A$6:$A$45,0))),"Categoria?"))</f>
        <v/>
      </c>
      <c r="F1081" s="30" t="str">
        <f aca="false">IF(A1081="","",IFERROR(MONTH(A1081),"Data?"))</f>
        <v/>
      </c>
      <c r="G1081" s="31" t="str">
        <f aca="false">IF(A1081="","",IFERROR(YEAR(A1081),"Data?"))</f>
        <v/>
      </c>
    </row>
    <row r="1082" customFormat="false" ht="15" hidden="false" customHeight="false" outlineLevel="0" collapsed="false">
      <c r="A1082" s="26"/>
      <c r="B1082" s="27"/>
      <c r="C1082" s="27"/>
      <c r="D1082" s="28"/>
      <c r="E1082" s="29" t="str">
        <f aca="false">IF(C1082="","",IFERROR(IF(INDEX(Categorie!$B$6:$B$45,MATCH(C1082,Categorie!$A$6:$A$45,0))="","Tipo?",INDEX(Categorie!$B$6:$B$45,MATCH(C1082,Categorie!$A$6:$A$45,0))),"Categoria?"))</f>
        <v/>
      </c>
      <c r="F1082" s="30" t="str">
        <f aca="false">IF(A1082="","",IFERROR(MONTH(A1082),"Data?"))</f>
        <v/>
      </c>
      <c r="G1082" s="31" t="str">
        <f aca="false">IF(A1082="","",IFERROR(YEAR(A1082),"Data?"))</f>
        <v/>
      </c>
    </row>
    <row r="1083" customFormat="false" ht="15" hidden="false" customHeight="false" outlineLevel="0" collapsed="false">
      <c r="A1083" s="26"/>
      <c r="B1083" s="27"/>
      <c r="C1083" s="27"/>
      <c r="D1083" s="28"/>
      <c r="E1083" s="29" t="str">
        <f aca="false">IF(C1083="","",IFERROR(IF(INDEX(Categorie!$B$6:$B$45,MATCH(C1083,Categorie!$A$6:$A$45,0))="","Tipo?",INDEX(Categorie!$B$6:$B$45,MATCH(C1083,Categorie!$A$6:$A$45,0))),"Categoria?"))</f>
        <v/>
      </c>
      <c r="F1083" s="30" t="str">
        <f aca="false">IF(A1083="","",IFERROR(MONTH(A1083),"Data?"))</f>
        <v/>
      </c>
      <c r="G1083" s="31" t="str">
        <f aca="false">IF(A1083="","",IFERROR(YEAR(A1083),"Data?"))</f>
        <v/>
      </c>
    </row>
    <row r="1084" customFormat="false" ht="15" hidden="false" customHeight="false" outlineLevel="0" collapsed="false">
      <c r="A1084" s="26"/>
      <c r="B1084" s="27"/>
      <c r="C1084" s="27"/>
      <c r="D1084" s="28"/>
      <c r="E1084" s="29" t="str">
        <f aca="false">IF(C1084="","",IFERROR(IF(INDEX(Categorie!$B$6:$B$45,MATCH(C1084,Categorie!$A$6:$A$45,0))="","Tipo?",INDEX(Categorie!$B$6:$B$45,MATCH(C1084,Categorie!$A$6:$A$45,0))),"Categoria?"))</f>
        <v/>
      </c>
      <c r="F1084" s="30" t="str">
        <f aca="false">IF(A1084="","",IFERROR(MONTH(A1084),"Data?"))</f>
        <v/>
      </c>
      <c r="G1084" s="31" t="str">
        <f aca="false">IF(A1084="","",IFERROR(YEAR(A1084),"Data?"))</f>
        <v/>
      </c>
    </row>
    <row r="1085" customFormat="false" ht="15" hidden="false" customHeight="false" outlineLevel="0" collapsed="false">
      <c r="A1085" s="26"/>
      <c r="B1085" s="27"/>
      <c r="C1085" s="27"/>
      <c r="D1085" s="28"/>
      <c r="E1085" s="29" t="str">
        <f aca="false">IF(C1085="","",IFERROR(IF(INDEX(Categorie!$B$6:$B$45,MATCH(C1085,Categorie!$A$6:$A$45,0))="","Tipo?",INDEX(Categorie!$B$6:$B$45,MATCH(C1085,Categorie!$A$6:$A$45,0))),"Categoria?"))</f>
        <v/>
      </c>
      <c r="F1085" s="30" t="str">
        <f aca="false">IF(A1085="","",IFERROR(MONTH(A1085),"Data?"))</f>
        <v/>
      </c>
      <c r="G1085" s="31" t="str">
        <f aca="false">IF(A1085="","",IFERROR(YEAR(A1085),"Data?"))</f>
        <v/>
      </c>
    </row>
    <row r="1086" customFormat="false" ht="15" hidden="false" customHeight="false" outlineLevel="0" collapsed="false">
      <c r="A1086" s="26"/>
      <c r="B1086" s="27"/>
      <c r="C1086" s="27"/>
      <c r="D1086" s="28"/>
      <c r="E1086" s="29" t="str">
        <f aca="false">IF(C1086="","",IFERROR(IF(INDEX(Categorie!$B$6:$B$45,MATCH(C1086,Categorie!$A$6:$A$45,0))="","Tipo?",INDEX(Categorie!$B$6:$B$45,MATCH(C1086,Categorie!$A$6:$A$45,0))),"Categoria?"))</f>
        <v/>
      </c>
      <c r="F1086" s="30" t="str">
        <f aca="false">IF(A1086="","",IFERROR(MONTH(A1086),"Data?"))</f>
        <v/>
      </c>
      <c r="G1086" s="31" t="str">
        <f aca="false">IF(A1086="","",IFERROR(YEAR(A1086),"Data?"))</f>
        <v/>
      </c>
    </row>
    <row r="1087" customFormat="false" ht="15" hidden="false" customHeight="false" outlineLevel="0" collapsed="false">
      <c r="A1087" s="26"/>
      <c r="B1087" s="27"/>
      <c r="C1087" s="27"/>
      <c r="D1087" s="28"/>
      <c r="E1087" s="29" t="str">
        <f aca="false">IF(C1087="","",IFERROR(IF(INDEX(Categorie!$B$6:$B$45,MATCH(C1087,Categorie!$A$6:$A$45,0))="","Tipo?",INDEX(Categorie!$B$6:$B$45,MATCH(C1087,Categorie!$A$6:$A$45,0))),"Categoria?"))</f>
        <v/>
      </c>
      <c r="F1087" s="30" t="str">
        <f aca="false">IF(A1087="","",IFERROR(MONTH(A1087),"Data?"))</f>
        <v/>
      </c>
      <c r="G1087" s="31" t="str">
        <f aca="false">IF(A1087="","",IFERROR(YEAR(A1087),"Data?"))</f>
        <v/>
      </c>
    </row>
    <row r="1088" customFormat="false" ht="15" hidden="false" customHeight="false" outlineLevel="0" collapsed="false">
      <c r="A1088" s="26"/>
      <c r="B1088" s="27"/>
      <c r="C1088" s="27"/>
      <c r="D1088" s="28"/>
      <c r="E1088" s="29" t="str">
        <f aca="false">IF(C1088="","",IFERROR(IF(INDEX(Categorie!$B$6:$B$45,MATCH(C1088,Categorie!$A$6:$A$45,0))="","Tipo?",INDEX(Categorie!$B$6:$B$45,MATCH(C1088,Categorie!$A$6:$A$45,0))),"Categoria?"))</f>
        <v/>
      </c>
      <c r="F1088" s="30" t="str">
        <f aca="false">IF(A1088="","",IFERROR(MONTH(A1088),"Data?"))</f>
        <v/>
      </c>
      <c r="G1088" s="31" t="str">
        <f aca="false">IF(A1088="","",IFERROR(YEAR(A1088),"Data?"))</f>
        <v/>
      </c>
    </row>
    <row r="1089" customFormat="false" ht="15" hidden="false" customHeight="false" outlineLevel="0" collapsed="false">
      <c r="A1089" s="26"/>
      <c r="B1089" s="27"/>
      <c r="C1089" s="27"/>
      <c r="D1089" s="28"/>
      <c r="E1089" s="29" t="str">
        <f aca="false">IF(C1089="","",IFERROR(IF(INDEX(Categorie!$B$6:$B$45,MATCH(C1089,Categorie!$A$6:$A$45,0))="","Tipo?",INDEX(Categorie!$B$6:$B$45,MATCH(C1089,Categorie!$A$6:$A$45,0))),"Categoria?"))</f>
        <v/>
      </c>
      <c r="F1089" s="30" t="str">
        <f aca="false">IF(A1089="","",IFERROR(MONTH(A1089),"Data?"))</f>
        <v/>
      </c>
      <c r="G1089" s="31" t="str">
        <f aca="false">IF(A1089="","",IFERROR(YEAR(A1089),"Data?"))</f>
        <v/>
      </c>
    </row>
    <row r="1090" customFormat="false" ht="15" hidden="false" customHeight="false" outlineLevel="0" collapsed="false">
      <c r="A1090" s="26"/>
      <c r="B1090" s="27"/>
      <c r="C1090" s="27"/>
      <c r="D1090" s="28"/>
      <c r="E1090" s="29" t="str">
        <f aca="false">IF(C1090="","",IFERROR(IF(INDEX(Categorie!$B$6:$B$45,MATCH(C1090,Categorie!$A$6:$A$45,0))="","Tipo?",INDEX(Categorie!$B$6:$B$45,MATCH(C1090,Categorie!$A$6:$A$45,0))),"Categoria?"))</f>
        <v/>
      </c>
      <c r="F1090" s="30" t="str">
        <f aca="false">IF(A1090="","",IFERROR(MONTH(A1090),"Data?"))</f>
        <v/>
      </c>
      <c r="G1090" s="31" t="str">
        <f aca="false">IF(A1090="","",IFERROR(YEAR(A1090),"Data?"))</f>
        <v/>
      </c>
    </row>
    <row r="1091" customFormat="false" ht="15" hidden="false" customHeight="false" outlineLevel="0" collapsed="false">
      <c r="A1091" s="26"/>
      <c r="B1091" s="27"/>
      <c r="C1091" s="27"/>
      <c r="D1091" s="28"/>
      <c r="E1091" s="29" t="str">
        <f aca="false">IF(C1091="","",IFERROR(IF(INDEX(Categorie!$B$6:$B$45,MATCH(C1091,Categorie!$A$6:$A$45,0))="","Tipo?",INDEX(Categorie!$B$6:$B$45,MATCH(C1091,Categorie!$A$6:$A$45,0))),"Categoria?"))</f>
        <v/>
      </c>
      <c r="F1091" s="30" t="str">
        <f aca="false">IF(A1091="","",IFERROR(MONTH(A1091),"Data?"))</f>
        <v/>
      </c>
      <c r="G1091" s="31" t="str">
        <f aca="false">IF(A1091="","",IFERROR(YEAR(A1091),"Data?"))</f>
        <v/>
      </c>
    </row>
    <row r="1092" customFormat="false" ht="15" hidden="false" customHeight="false" outlineLevel="0" collapsed="false">
      <c r="A1092" s="26"/>
      <c r="B1092" s="27"/>
      <c r="C1092" s="27"/>
      <c r="D1092" s="28"/>
      <c r="E1092" s="29" t="str">
        <f aca="false">IF(C1092="","",IFERROR(IF(INDEX(Categorie!$B$6:$B$45,MATCH(C1092,Categorie!$A$6:$A$45,0))="","Tipo?",INDEX(Categorie!$B$6:$B$45,MATCH(C1092,Categorie!$A$6:$A$45,0))),"Categoria?"))</f>
        <v/>
      </c>
      <c r="F1092" s="30" t="str">
        <f aca="false">IF(A1092="","",IFERROR(MONTH(A1092),"Data?"))</f>
        <v/>
      </c>
      <c r="G1092" s="31" t="str">
        <f aca="false">IF(A1092="","",IFERROR(YEAR(A1092),"Data?"))</f>
        <v/>
      </c>
    </row>
    <row r="1093" customFormat="false" ht="15" hidden="false" customHeight="false" outlineLevel="0" collapsed="false">
      <c r="A1093" s="26"/>
      <c r="B1093" s="27"/>
      <c r="C1093" s="27"/>
      <c r="D1093" s="28"/>
      <c r="E1093" s="29" t="str">
        <f aca="false">IF(C1093="","",IFERROR(IF(INDEX(Categorie!$B$6:$B$45,MATCH(C1093,Categorie!$A$6:$A$45,0))="","Tipo?",INDEX(Categorie!$B$6:$B$45,MATCH(C1093,Categorie!$A$6:$A$45,0))),"Categoria?"))</f>
        <v/>
      </c>
      <c r="F1093" s="30" t="str">
        <f aca="false">IF(A1093="","",IFERROR(MONTH(A1093),"Data?"))</f>
        <v/>
      </c>
      <c r="G1093" s="31" t="str">
        <f aca="false">IF(A1093="","",IFERROR(YEAR(A1093),"Data?"))</f>
        <v/>
      </c>
    </row>
    <row r="1094" customFormat="false" ht="15" hidden="false" customHeight="false" outlineLevel="0" collapsed="false">
      <c r="A1094" s="26"/>
      <c r="B1094" s="27"/>
      <c r="C1094" s="27"/>
      <c r="D1094" s="28"/>
      <c r="E1094" s="29" t="str">
        <f aca="false">IF(C1094="","",IFERROR(IF(INDEX(Categorie!$B$6:$B$45,MATCH(C1094,Categorie!$A$6:$A$45,0))="","Tipo?",INDEX(Categorie!$B$6:$B$45,MATCH(C1094,Categorie!$A$6:$A$45,0))),"Categoria?"))</f>
        <v/>
      </c>
      <c r="F1094" s="30" t="str">
        <f aca="false">IF(A1094="","",IFERROR(MONTH(A1094),"Data?"))</f>
        <v/>
      </c>
      <c r="G1094" s="31" t="str">
        <f aca="false">IF(A1094="","",IFERROR(YEAR(A1094),"Data?"))</f>
        <v/>
      </c>
    </row>
    <row r="1095" customFormat="false" ht="15" hidden="false" customHeight="false" outlineLevel="0" collapsed="false">
      <c r="A1095" s="26"/>
      <c r="B1095" s="27"/>
      <c r="C1095" s="27"/>
      <c r="D1095" s="28"/>
      <c r="E1095" s="29" t="str">
        <f aca="false">IF(C1095="","",IFERROR(IF(INDEX(Categorie!$B$6:$B$45,MATCH(C1095,Categorie!$A$6:$A$45,0))="","Tipo?",INDEX(Categorie!$B$6:$B$45,MATCH(C1095,Categorie!$A$6:$A$45,0))),"Categoria?"))</f>
        <v/>
      </c>
      <c r="F1095" s="30" t="str">
        <f aca="false">IF(A1095="","",IFERROR(MONTH(A1095),"Data?"))</f>
        <v/>
      </c>
      <c r="G1095" s="31" t="str">
        <f aca="false">IF(A1095="","",IFERROR(YEAR(A1095),"Data?"))</f>
        <v/>
      </c>
    </row>
    <row r="1096" customFormat="false" ht="15" hidden="false" customHeight="false" outlineLevel="0" collapsed="false">
      <c r="A1096" s="26"/>
      <c r="B1096" s="27"/>
      <c r="C1096" s="27"/>
      <c r="D1096" s="28"/>
      <c r="E1096" s="29" t="str">
        <f aca="false">IF(C1096="","",IFERROR(IF(INDEX(Categorie!$B$6:$B$45,MATCH(C1096,Categorie!$A$6:$A$45,0))="","Tipo?",INDEX(Categorie!$B$6:$B$45,MATCH(C1096,Categorie!$A$6:$A$45,0))),"Categoria?"))</f>
        <v/>
      </c>
      <c r="F1096" s="30" t="str">
        <f aca="false">IF(A1096="","",IFERROR(MONTH(A1096),"Data?"))</f>
        <v/>
      </c>
      <c r="G1096" s="31" t="str">
        <f aca="false">IF(A1096="","",IFERROR(YEAR(A1096),"Data?"))</f>
        <v/>
      </c>
    </row>
    <row r="1097" customFormat="false" ht="15" hidden="false" customHeight="false" outlineLevel="0" collapsed="false">
      <c r="A1097" s="26"/>
      <c r="B1097" s="27"/>
      <c r="C1097" s="27"/>
      <c r="D1097" s="28"/>
      <c r="E1097" s="29" t="str">
        <f aca="false">IF(C1097="","",IFERROR(IF(INDEX(Categorie!$B$6:$B$45,MATCH(C1097,Categorie!$A$6:$A$45,0))="","Tipo?",INDEX(Categorie!$B$6:$B$45,MATCH(C1097,Categorie!$A$6:$A$45,0))),"Categoria?"))</f>
        <v/>
      </c>
      <c r="F1097" s="30" t="str">
        <f aca="false">IF(A1097="","",IFERROR(MONTH(A1097),"Data?"))</f>
        <v/>
      </c>
      <c r="G1097" s="31" t="str">
        <f aca="false">IF(A1097="","",IFERROR(YEAR(A1097),"Data?"))</f>
        <v/>
      </c>
    </row>
    <row r="1098" customFormat="false" ht="15" hidden="false" customHeight="false" outlineLevel="0" collapsed="false">
      <c r="A1098" s="26"/>
      <c r="B1098" s="27"/>
      <c r="C1098" s="27"/>
      <c r="D1098" s="28"/>
      <c r="E1098" s="29" t="str">
        <f aca="false">IF(C1098="","",IFERROR(IF(INDEX(Categorie!$B$6:$B$45,MATCH(C1098,Categorie!$A$6:$A$45,0))="","Tipo?",INDEX(Categorie!$B$6:$B$45,MATCH(C1098,Categorie!$A$6:$A$45,0))),"Categoria?"))</f>
        <v/>
      </c>
      <c r="F1098" s="30" t="str">
        <f aca="false">IF(A1098="","",IFERROR(MONTH(A1098),"Data?"))</f>
        <v/>
      </c>
      <c r="G1098" s="31" t="str">
        <f aca="false">IF(A1098="","",IFERROR(YEAR(A1098),"Data?"))</f>
        <v/>
      </c>
    </row>
    <row r="1099" customFormat="false" ht="15" hidden="false" customHeight="false" outlineLevel="0" collapsed="false">
      <c r="A1099" s="26"/>
      <c r="B1099" s="27"/>
      <c r="C1099" s="27"/>
      <c r="D1099" s="28"/>
      <c r="E1099" s="29" t="str">
        <f aca="false">IF(C1099="","",IFERROR(IF(INDEX(Categorie!$B$6:$B$45,MATCH(C1099,Categorie!$A$6:$A$45,0))="","Tipo?",INDEX(Categorie!$B$6:$B$45,MATCH(C1099,Categorie!$A$6:$A$45,0))),"Categoria?"))</f>
        <v/>
      </c>
      <c r="F1099" s="30" t="str">
        <f aca="false">IF(A1099="","",IFERROR(MONTH(A1099),"Data?"))</f>
        <v/>
      </c>
      <c r="G1099" s="31" t="str">
        <f aca="false">IF(A1099="","",IFERROR(YEAR(A1099),"Data?"))</f>
        <v/>
      </c>
    </row>
    <row r="1100" customFormat="false" ht="15" hidden="false" customHeight="false" outlineLevel="0" collapsed="false">
      <c r="A1100" s="26"/>
      <c r="B1100" s="27"/>
      <c r="C1100" s="27"/>
      <c r="D1100" s="28"/>
      <c r="E1100" s="29" t="str">
        <f aca="false">IF(C1100="","",IFERROR(IF(INDEX(Categorie!$B$6:$B$45,MATCH(C1100,Categorie!$A$6:$A$45,0))="","Tipo?",INDEX(Categorie!$B$6:$B$45,MATCH(C1100,Categorie!$A$6:$A$45,0))),"Categoria?"))</f>
        <v/>
      </c>
      <c r="F1100" s="30" t="str">
        <f aca="false">IF(A1100="","",IFERROR(MONTH(A1100),"Data?"))</f>
        <v/>
      </c>
      <c r="G1100" s="31" t="str">
        <f aca="false">IF(A1100="","",IFERROR(YEAR(A1100),"Data?"))</f>
        <v/>
      </c>
    </row>
    <row r="1101" customFormat="false" ht="15" hidden="false" customHeight="false" outlineLevel="0" collapsed="false">
      <c r="A1101" s="26"/>
      <c r="B1101" s="27"/>
      <c r="C1101" s="27"/>
      <c r="D1101" s="28"/>
      <c r="E1101" s="29" t="str">
        <f aca="false">IF(C1101="","",IFERROR(IF(INDEX(Categorie!$B$6:$B$45,MATCH(C1101,Categorie!$A$6:$A$45,0))="","Tipo?",INDEX(Categorie!$B$6:$B$45,MATCH(C1101,Categorie!$A$6:$A$45,0))),"Categoria?"))</f>
        <v/>
      </c>
      <c r="F1101" s="30" t="str">
        <f aca="false">IF(A1101="","",IFERROR(MONTH(A1101),"Data?"))</f>
        <v/>
      </c>
      <c r="G1101" s="31" t="str">
        <f aca="false">IF(A1101="","",IFERROR(YEAR(A1101),"Data?"))</f>
        <v/>
      </c>
    </row>
    <row r="1102" customFormat="false" ht="15" hidden="false" customHeight="false" outlineLevel="0" collapsed="false">
      <c r="A1102" s="26"/>
      <c r="B1102" s="27"/>
      <c r="C1102" s="27"/>
      <c r="D1102" s="28"/>
      <c r="E1102" s="29" t="str">
        <f aca="false">IF(C1102="","",IFERROR(IF(INDEX(Categorie!$B$6:$B$45,MATCH(C1102,Categorie!$A$6:$A$45,0))="","Tipo?",INDEX(Categorie!$B$6:$B$45,MATCH(C1102,Categorie!$A$6:$A$45,0))),"Categoria?"))</f>
        <v/>
      </c>
      <c r="F1102" s="30" t="str">
        <f aca="false">IF(A1102="","",IFERROR(MONTH(A1102),"Data?"))</f>
        <v/>
      </c>
      <c r="G1102" s="31" t="str">
        <f aca="false">IF(A1102="","",IFERROR(YEAR(A1102),"Data?"))</f>
        <v/>
      </c>
    </row>
    <row r="1103" customFormat="false" ht="15" hidden="false" customHeight="false" outlineLevel="0" collapsed="false">
      <c r="A1103" s="26"/>
      <c r="B1103" s="27"/>
      <c r="C1103" s="27"/>
      <c r="D1103" s="28"/>
      <c r="E1103" s="29" t="str">
        <f aca="false">IF(C1103="","",IFERROR(IF(INDEX(Categorie!$B$6:$B$45,MATCH(C1103,Categorie!$A$6:$A$45,0))="","Tipo?",INDEX(Categorie!$B$6:$B$45,MATCH(C1103,Categorie!$A$6:$A$45,0))),"Categoria?"))</f>
        <v/>
      </c>
      <c r="F1103" s="30" t="str">
        <f aca="false">IF(A1103="","",IFERROR(MONTH(A1103),"Data?"))</f>
        <v/>
      </c>
      <c r="G1103" s="31" t="str">
        <f aca="false">IF(A1103="","",IFERROR(YEAR(A1103),"Data?"))</f>
        <v/>
      </c>
    </row>
    <row r="1104" customFormat="false" ht="15" hidden="false" customHeight="false" outlineLevel="0" collapsed="false">
      <c r="A1104" s="26"/>
      <c r="B1104" s="27"/>
      <c r="C1104" s="27"/>
      <c r="D1104" s="28"/>
      <c r="E1104" s="29" t="str">
        <f aca="false">IF(C1104="","",IFERROR(IF(INDEX(Categorie!$B$6:$B$45,MATCH(C1104,Categorie!$A$6:$A$45,0))="","Tipo?",INDEX(Categorie!$B$6:$B$45,MATCH(C1104,Categorie!$A$6:$A$45,0))),"Categoria?"))</f>
        <v/>
      </c>
      <c r="F1104" s="30" t="str">
        <f aca="false">IF(A1104="","",IFERROR(MONTH(A1104),"Data?"))</f>
        <v/>
      </c>
      <c r="G1104" s="31" t="str">
        <f aca="false">IF(A1104="","",IFERROR(YEAR(A1104),"Data?"))</f>
        <v/>
      </c>
    </row>
    <row r="1105" customFormat="false" ht="15" hidden="false" customHeight="false" outlineLevel="0" collapsed="false">
      <c r="A1105" s="26"/>
      <c r="B1105" s="27"/>
      <c r="C1105" s="27"/>
      <c r="D1105" s="28"/>
      <c r="E1105" s="29" t="str">
        <f aca="false">IF(C1105="","",IFERROR(IF(INDEX(Categorie!$B$6:$B$45,MATCH(C1105,Categorie!$A$6:$A$45,0))="","Tipo?",INDEX(Categorie!$B$6:$B$45,MATCH(C1105,Categorie!$A$6:$A$45,0))),"Categoria?"))</f>
        <v/>
      </c>
      <c r="F1105" s="30" t="str">
        <f aca="false">IF(A1105="","",IFERROR(MONTH(A1105),"Data?"))</f>
        <v/>
      </c>
      <c r="G1105" s="31" t="str">
        <f aca="false">IF(A1105="","",IFERROR(YEAR(A1105),"Data?"))</f>
        <v/>
      </c>
    </row>
    <row r="1106" customFormat="false" ht="15" hidden="false" customHeight="false" outlineLevel="0" collapsed="false">
      <c r="A1106" s="26"/>
      <c r="B1106" s="27"/>
      <c r="C1106" s="27"/>
      <c r="D1106" s="28"/>
      <c r="E1106" s="29" t="str">
        <f aca="false">IF(C1106="","",IFERROR(IF(INDEX(Categorie!$B$6:$B$45,MATCH(C1106,Categorie!$A$6:$A$45,0))="","Tipo?",INDEX(Categorie!$B$6:$B$45,MATCH(C1106,Categorie!$A$6:$A$45,0))),"Categoria?"))</f>
        <v/>
      </c>
      <c r="F1106" s="30" t="str">
        <f aca="false">IF(A1106="","",IFERROR(MONTH(A1106),"Data?"))</f>
        <v/>
      </c>
      <c r="G1106" s="31" t="str">
        <f aca="false">IF(A1106="","",IFERROR(YEAR(A1106),"Data?"))</f>
        <v/>
      </c>
    </row>
    <row r="1107" customFormat="false" ht="15" hidden="false" customHeight="false" outlineLevel="0" collapsed="false">
      <c r="A1107" s="26"/>
      <c r="B1107" s="27"/>
      <c r="C1107" s="27"/>
      <c r="D1107" s="28"/>
      <c r="E1107" s="29" t="str">
        <f aca="false">IF(C1107="","",IFERROR(IF(INDEX(Categorie!$B$6:$B$45,MATCH(C1107,Categorie!$A$6:$A$45,0))="","Tipo?",INDEX(Categorie!$B$6:$B$45,MATCH(C1107,Categorie!$A$6:$A$45,0))),"Categoria?"))</f>
        <v/>
      </c>
      <c r="F1107" s="30" t="str">
        <f aca="false">IF(A1107="","",IFERROR(MONTH(A1107),"Data?"))</f>
        <v/>
      </c>
      <c r="G1107" s="31" t="str">
        <f aca="false">IF(A1107="","",IFERROR(YEAR(A1107),"Data?"))</f>
        <v/>
      </c>
    </row>
    <row r="1108" customFormat="false" ht="15" hidden="false" customHeight="false" outlineLevel="0" collapsed="false">
      <c r="A1108" s="26"/>
      <c r="B1108" s="27"/>
      <c r="C1108" s="27"/>
      <c r="D1108" s="28"/>
      <c r="E1108" s="29" t="str">
        <f aca="false">IF(C1108="","",IFERROR(IF(INDEX(Categorie!$B$6:$B$45,MATCH(C1108,Categorie!$A$6:$A$45,0))="","Tipo?",INDEX(Categorie!$B$6:$B$45,MATCH(C1108,Categorie!$A$6:$A$45,0))),"Categoria?"))</f>
        <v/>
      </c>
      <c r="F1108" s="30" t="str">
        <f aca="false">IF(A1108="","",IFERROR(MONTH(A1108),"Data?"))</f>
        <v/>
      </c>
      <c r="G1108" s="31" t="str">
        <f aca="false">IF(A1108="","",IFERROR(YEAR(A1108),"Data?"))</f>
        <v/>
      </c>
    </row>
    <row r="1109" customFormat="false" ht="15" hidden="false" customHeight="false" outlineLevel="0" collapsed="false">
      <c r="A1109" s="26"/>
      <c r="B1109" s="27"/>
      <c r="C1109" s="27"/>
      <c r="D1109" s="28"/>
      <c r="E1109" s="29" t="str">
        <f aca="false">IF(C1109="","",IFERROR(IF(INDEX(Categorie!$B$6:$B$45,MATCH(C1109,Categorie!$A$6:$A$45,0))="","Tipo?",INDEX(Categorie!$B$6:$B$45,MATCH(C1109,Categorie!$A$6:$A$45,0))),"Categoria?"))</f>
        <v/>
      </c>
      <c r="F1109" s="30" t="str">
        <f aca="false">IF(A1109="","",IFERROR(MONTH(A1109),"Data?"))</f>
        <v/>
      </c>
      <c r="G1109" s="31" t="str">
        <f aca="false">IF(A1109="","",IFERROR(YEAR(A1109),"Data?"))</f>
        <v/>
      </c>
    </row>
    <row r="1110" customFormat="false" ht="15" hidden="false" customHeight="false" outlineLevel="0" collapsed="false">
      <c r="A1110" s="26"/>
      <c r="B1110" s="27"/>
      <c r="C1110" s="27"/>
      <c r="D1110" s="28"/>
      <c r="E1110" s="29" t="str">
        <f aca="false">IF(C1110="","",IFERROR(IF(INDEX(Categorie!$B$6:$B$45,MATCH(C1110,Categorie!$A$6:$A$45,0))="","Tipo?",INDEX(Categorie!$B$6:$B$45,MATCH(C1110,Categorie!$A$6:$A$45,0))),"Categoria?"))</f>
        <v/>
      </c>
      <c r="F1110" s="30" t="str">
        <f aca="false">IF(A1110="","",IFERROR(MONTH(A1110),"Data?"))</f>
        <v/>
      </c>
      <c r="G1110" s="31" t="str">
        <f aca="false">IF(A1110="","",IFERROR(YEAR(A1110),"Data?"))</f>
        <v/>
      </c>
    </row>
    <row r="1111" customFormat="false" ht="15" hidden="false" customHeight="false" outlineLevel="0" collapsed="false">
      <c r="A1111" s="26"/>
      <c r="B1111" s="27"/>
      <c r="C1111" s="27"/>
      <c r="D1111" s="28"/>
      <c r="E1111" s="29" t="str">
        <f aca="false">IF(C1111="","",IFERROR(IF(INDEX(Categorie!$B$6:$B$45,MATCH(C1111,Categorie!$A$6:$A$45,0))="","Tipo?",INDEX(Categorie!$B$6:$B$45,MATCH(C1111,Categorie!$A$6:$A$45,0))),"Categoria?"))</f>
        <v/>
      </c>
      <c r="F1111" s="30" t="str">
        <f aca="false">IF(A1111="","",IFERROR(MONTH(A1111),"Data?"))</f>
        <v/>
      </c>
      <c r="G1111" s="31" t="str">
        <f aca="false">IF(A1111="","",IFERROR(YEAR(A1111),"Data?"))</f>
        <v/>
      </c>
    </row>
    <row r="1112" customFormat="false" ht="15" hidden="false" customHeight="false" outlineLevel="0" collapsed="false">
      <c r="A1112" s="26"/>
      <c r="B1112" s="27"/>
      <c r="C1112" s="27"/>
      <c r="D1112" s="28"/>
      <c r="E1112" s="29" t="str">
        <f aca="false">IF(C1112="","",IFERROR(IF(INDEX(Categorie!$B$6:$B$45,MATCH(C1112,Categorie!$A$6:$A$45,0))="","Tipo?",INDEX(Categorie!$B$6:$B$45,MATCH(C1112,Categorie!$A$6:$A$45,0))),"Categoria?"))</f>
        <v/>
      </c>
      <c r="F1112" s="30" t="str">
        <f aca="false">IF(A1112="","",IFERROR(MONTH(A1112),"Data?"))</f>
        <v/>
      </c>
      <c r="G1112" s="31" t="str">
        <f aca="false">IF(A1112="","",IFERROR(YEAR(A1112),"Data?"))</f>
        <v/>
      </c>
    </row>
    <row r="1113" customFormat="false" ht="15" hidden="false" customHeight="false" outlineLevel="0" collapsed="false">
      <c r="A1113" s="26"/>
      <c r="B1113" s="27"/>
      <c r="C1113" s="27"/>
      <c r="D1113" s="28"/>
      <c r="E1113" s="29" t="str">
        <f aca="false">IF(C1113="","",IFERROR(IF(INDEX(Categorie!$B$6:$B$45,MATCH(C1113,Categorie!$A$6:$A$45,0))="","Tipo?",INDEX(Categorie!$B$6:$B$45,MATCH(C1113,Categorie!$A$6:$A$45,0))),"Categoria?"))</f>
        <v/>
      </c>
      <c r="F1113" s="30" t="str">
        <f aca="false">IF(A1113="","",IFERROR(MONTH(A1113),"Data?"))</f>
        <v/>
      </c>
      <c r="G1113" s="31" t="str">
        <f aca="false">IF(A1113="","",IFERROR(YEAR(A1113),"Data?"))</f>
        <v/>
      </c>
    </row>
    <row r="1114" customFormat="false" ht="15" hidden="false" customHeight="false" outlineLevel="0" collapsed="false">
      <c r="A1114" s="26"/>
      <c r="B1114" s="27"/>
      <c r="C1114" s="27"/>
      <c r="D1114" s="28"/>
      <c r="E1114" s="29" t="str">
        <f aca="false">IF(C1114="","",IFERROR(IF(INDEX(Categorie!$B$6:$B$45,MATCH(C1114,Categorie!$A$6:$A$45,0))="","Tipo?",INDEX(Categorie!$B$6:$B$45,MATCH(C1114,Categorie!$A$6:$A$45,0))),"Categoria?"))</f>
        <v/>
      </c>
      <c r="F1114" s="30" t="str">
        <f aca="false">IF(A1114="","",IFERROR(MONTH(A1114),"Data?"))</f>
        <v/>
      </c>
      <c r="G1114" s="31" t="str">
        <f aca="false">IF(A1114="","",IFERROR(YEAR(A1114),"Data?"))</f>
        <v/>
      </c>
    </row>
    <row r="1115" customFormat="false" ht="15" hidden="false" customHeight="false" outlineLevel="0" collapsed="false">
      <c r="A1115" s="26"/>
      <c r="B1115" s="27"/>
      <c r="C1115" s="27"/>
      <c r="D1115" s="28"/>
      <c r="E1115" s="29" t="str">
        <f aca="false">IF(C1115="","",IFERROR(IF(INDEX(Categorie!$B$6:$B$45,MATCH(C1115,Categorie!$A$6:$A$45,0))="","Tipo?",INDEX(Categorie!$B$6:$B$45,MATCH(C1115,Categorie!$A$6:$A$45,0))),"Categoria?"))</f>
        <v/>
      </c>
      <c r="F1115" s="30" t="str">
        <f aca="false">IF(A1115="","",IFERROR(MONTH(A1115),"Data?"))</f>
        <v/>
      </c>
      <c r="G1115" s="31" t="str">
        <f aca="false">IF(A1115="","",IFERROR(YEAR(A1115),"Data?"))</f>
        <v/>
      </c>
    </row>
    <row r="1116" customFormat="false" ht="15" hidden="false" customHeight="false" outlineLevel="0" collapsed="false">
      <c r="A1116" s="26"/>
      <c r="B1116" s="27"/>
      <c r="C1116" s="27"/>
      <c r="D1116" s="28"/>
      <c r="E1116" s="29" t="str">
        <f aca="false">IF(C1116="","",IFERROR(IF(INDEX(Categorie!$B$6:$B$45,MATCH(C1116,Categorie!$A$6:$A$45,0))="","Tipo?",INDEX(Categorie!$B$6:$B$45,MATCH(C1116,Categorie!$A$6:$A$45,0))),"Categoria?"))</f>
        <v/>
      </c>
      <c r="F1116" s="30" t="str">
        <f aca="false">IF(A1116="","",IFERROR(MONTH(A1116),"Data?"))</f>
        <v/>
      </c>
      <c r="G1116" s="31" t="str">
        <f aca="false">IF(A1116="","",IFERROR(YEAR(A1116),"Data?"))</f>
        <v/>
      </c>
    </row>
    <row r="1117" customFormat="false" ht="15" hidden="false" customHeight="false" outlineLevel="0" collapsed="false">
      <c r="A1117" s="26"/>
      <c r="B1117" s="27"/>
      <c r="C1117" s="27"/>
      <c r="D1117" s="28"/>
      <c r="E1117" s="29" t="str">
        <f aca="false">IF(C1117="","",IFERROR(IF(INDEX(Categorie!$B$6:$B$45,MATCH(C1117,Categorie!$A$6:$A$45,0))="","Tipo?",INDEX(Categorie!$B$6:$B$45,MATCH(C1117,Categorie!$A$6:$A$45,0))),"Categoria?"))</f>
        <v/>
      </c>
      <c r="F1117" s="30" t="str">
        <f aca="false">IF(A1117="","",IFERROR(MONTH(A1117),"Data?"))</f>
        <v/>
      </c>
      <c r="G1117" s="31" t="str">
        <f aca="false">IF(A1117="","",IFERROR(YEAR(A1117),"Data?"))</f>
        <v/>
      </c>
    </row>
    <row r="1118" customFormat="false" ht="15" hidden="false" customHeight="false" outlineLevel="0" collapsed="false">
      <c r="A1118" s="26"/>
      <c r="B1118" s="27"/>
      <c r="C1118" s="27"/>
      <c r="D1118" s="28"/>
      <c r="E1118" s="29" t="str">
        <f aca="false">IF(C1118="","",IFERROR(IF(INDEX(Categorie!$B$6:$B$45,MATCH(C1118,Categorie!$A$6:$A$45,0))="","Tipo?",INDEX(Categorie!$B$6:$B$45,MATCH(C1118,Categorie!$A$6:$A$45,0))),"Categoria?"))</f>
        <v/>
      </c>
      <c r="F1118" s="30" t="str">
        <f aca="false">IF(A1118="","",IFERROR(MONTH(A1118),"Data?"))</f>
        <v/>
      </c>
      <c r="G1118" s="31" t="str">
        <f aca="false">IF(A1118="","",IFERROR(YEAR(A1118),"Data?"))</f>
        <v/>
      </c>
    </row>
    <row r="1119" customFormat="false" ht="15" hidden="false" customHeight="false" outlineLevel="0" collapsed="false">
      <c r="A1119" s="26"/>
      <c r="B1119" s="27"/>
      <c r="C1119" s="27"/>
      <c r="D1119" s="28"/>
      <c r="E1119" s="29" t="str">
        <f aca="false">IF(C1119="","",IFERROR(IF(INDEX(Categorie!$B$6:$B$45,MATCH(C1119,Categorie!$A$6:$A$45,0))="","Tipo?",INDEX(Categorie!$B$6:$B$45,MATCH(C1119,Categorie!$A$6:$A$45,0))),"Categoria?"))</f>
        <v/>
      </c>
      <c r="F1119" s="30" t="str">
        <f aca="false">IF(A1119="","",IFERROR(MONTH(A1119),"Data?"))</f>
        <v/>
      </c>
      <c r="G1119" s="31" t="str">
        <f aca="false">IF(A1119="","",IFERROR(YEAR(A1119),"Data?"))</f>
        <v/>
      </c>
    </row>
    <row r="1120" customFormat="false" ht="15" hidden="false" customHeight="false" outlineLevel="0" collapsed="false">
      <c r="A1120" s="26"/>
      <c r="B1120" s="27"/>
      <c r="C1120" s="27"/>
      <c r="D1120" s="28"/>
      <c r="E1120" s="29" t="str">
        <f aca="false">IF(C1120="","",IFERROR(IF(INDEX(Categorie!$B$6:$B$45,MATCH(C1120,Categorie!$A$6:$A$45,0))="","Tipo?",INDEX(Categorie!$B$6:$B$45,MATCH(C1120,Categorie!$A$6:$A$45,0))),"Categoria?"))</f>
        <v/>
      </c>
      <c r="F1120" s="30" t="str">
        <f aca="false">IF(A1120="","",IFERROR(MONTH(A1120),"Data?"))</f>
        <v/>
      </c>
      <c r="G1120" s="31" t="str">
        <f aca="false">IF(A1120="","",IFERROR(YEAR(A1120),"Data?"))</f>
        <v/>
      </c>
    </row>
    <row r="1121" customFormat="false" ht="15" hidden="false" customHeight="false" outlineLevel="0" collapsed="false">
      <c r="A1121" s="26"/>
      <c r="B1121" s="27"/>
      <c r="C1121" s="27"/>
      <c r="D1121" s="28"/>
      <c r="E1121" s="29" t="str">
        <f aca="false">IF(C1121="","",IFERROR(IF(INDEX(Categorie!$B$6:$B$45,MATCH(C1121,Categorie!$A$6:$A$45,0))="","Tipo?",INDEX(Categorie!$B$6:$B$45,MATCH(C1121,Categorie!$A$6:$A$45,0))),"Categoria?"))</f>
        <v/>
      </c>
      <c r="F1121" s="30" t="str">
        <f aca="false">IF(A1121="","",IFERROR(MONTH(A1121),"Data?"))</f>
        <v/>
      </c>
      <c r="G1121" s="31" t="str">
        <f aca="false">IF(A1121="","",IFERROR(YEAR(A1121),"Data?"))</f>
        <v/>
      </c>
    </row>
    <row r="1122" customFormat="false" ht="15" hidden="false" customHeight="false" outlineLevel="0" collapsed="false">
      <c r="A1122" s="26"/>
      <c r="B1122" s="27"/>
      <c r="C1122" s="27"/>
      <c r="D1122" s="28"/>
      <c r="E1122" s="29" t="str">
        <f aca="false">IF(C1122="","",IFERROR(IF(INDEX(Categorie!$B$6:$B$45,MATCH(C1122,Categorie!$A$6:$A$45,0))="","Tipo?",INDEX(Categorie!$B$6:$B$45,MATCH(C1122,Categorie!$A$6:$A$45,0))),"Categoria?"))</f>
        <v/>
      </c>
      <c r="F1122" s="30" t="str">
        <f aca="false">IF(A1122="","",IFERROR(MONTH(A1122),"Data?"))</f>
        <v/>
      </c>
      <c r="G1122" s="31" t="str">
        <f aca="false">IF(A1122="","",IFERROR(YEAR(A1122),"Data?"))</f>
        <v/>
      </c>
    </row>
    <row r="1123" customFormat="false" ht="15" hidden="false" customHeight="false" outlineLevel="0" collapsed="false">
      <c r="A1123" s="26"/>
      <c r="B1123" s="27"/>
      <c r="C1123" s="27"/>
      <c r="D1123" s="28"/>
      <c r="E1123" s="29" t="str">
        <f aca="false">IF(C1123="","",IFERROR(IF(INDEX(Categorie!$B$6:$B$45,MATCH(C1123,Categorie!$A$6:$A$45,0))="","Tipo?",INDEX(Categorie!$B$6:$B$45,MATCH(C1123,Categorie!$A$6:$A$45,0))),"Categoria?"))</f>
        <v/>
      </c>
      <c r="F1123" s="30" t="str">
        <f aca="false">IF(A1123="","",IFERROR(MONTH(A1123),"Data?"))</f>
        <v/>
      </c>
      <c r="G1123" s="31" t="str">
        <f aca="false">IF(A1123="","",IFERROR(YEAR(A1123),"Data?"))</f>
        <v/>
      </c>
    </row>
    <row r="1124" customFormat="false" ht="15" hidden="false" customHeight="false" outlineLevel="0" collapsed="false">
      <c r="A1124" s="26"/>
      <c r="B1124" s="27"/>
      <c r="C1124" s="27"/>
      <c r="D1124" s="28"/>
      <c r="E1124" s="29" t="str">
        <f aca="false">IF(C1124="","",IFERROR(IF(INDEX(Categorie!$B$6:$B$45,MATCH(C1124,Categorie!$A$6:$A$45,0))="","Tipo?",INDEX(Categorie!$B$6:$B$45,MATCH(C1124,Categorie!$A$6:$A$45,0))),"Categoria?"))</f>
        <v/>
      </c>
      <c r="F1124" s="30" t="str">
        <f aca="false">IF(A1124="","",IFERROR(MONTH(A1124),"Data?"))</f>
        <v/>
      </c>
      <c r="G1124" s="31" t="str">
        <f aca="false">IF(A1124="","",IFERROR(YEAR(A1124),"Data?"))</f>
        <v/>
      </c>
    </row>
    <row r="1125" customFormat="false" ht="15" hidden="false" customHeight="false" outlineLevel="0" collapsed="false">
      <c r="A1125" s="26"/>
      <c r="B1125" s="27"/>
      <c r="C1125" s="27"/>
      <c r="D1125" s="28"/>
      <c r="E1125" s="29" t="str">
        <f aca="false">IF(C1125="","",IFERROR(IF(INDEX(Categorie!$B$6:$B$45,MATCH(C1125,Categorie!$A$6:$A$45,0))="","Tipo?",INDEX(Categorie!$B$6:$B$45,MATCH(C1125,Categorie!$A$6:$A$45,0))),"Categoria?"))</f>
        <v/>
      </c>
      <c r="F1125" s="30" t="str">
        <f aca="false">IF(A1125="","",IFERROR(MONTH(A1125),"Data?"))</f>
        <v/>
      </c>
      <c r="G1125" s="31" t="str">
        <f aca="false">IF(A1125="","",IFERROR(YEAR(A1125),"Data?"))</f>
        <v/>
      </c>
    </row>
    <row r="1126" customFormat="false" ht="15" hidden="false" customHeight="false" outlineLevel="0" collapsed="false">
      <c r="A1126" s="26"/>
      <c r="B1126" s="27"/>
      <c r="C1126" s="27"/>
      <c r="D1126" s="28"/>
      <c r="E1126" s="29" t="str">
        <f aca="false">IF(C1126="","",IFERROR(IF(INDEX(Categorie!$B$6:$B$45,MATCH(C1126,Categorie!$A$6:$A$45,0))="","Tipo?",INDEX(Categorie!$B$6:$B$45,MATCH(C1126,Categorie!$A$6:$A$45,0))),"Categoria?"))</f>
        <v/>
      </c>
      <c r="F1126" s="30" t="str">
        <f aca="false">IF(A1126="","",IFERROR(MONTH(A1126),"Data?"))</f>
        <v/>
      </c>
      <c r="G1126" s="31" t="str">
        <f aca="false">IF(A1126="","",IFERROR(YEAR(A1126),"Data?"))</f>
        <v/>
      </c>
    </row>
    <row r="1127" customFormat="false" ht="15" hidden="false" customHeight="false" outlineLevel="0" collapsed="false">
      <c r="A1127" s="26"/>
      <c r="B1127" s="27"/>
      <c r="C1127" s="27"/>
      <c r="D1127" s="28"/>
      <c r="E1127" s="29" t="str">
        <f aca="false">IF(C1127="","",IFERROR(IF(INDEX(Categorie!$B$6:$B$45,MATCH(C1127,Categorie!$A$6:$A$45,0))="","Tipo?",INDEX(Categorie!$B$6:$B$45,MATCH(C1127,Categorie!$A$6:$A$45,0))),"Categoria?"))</f>
        <v/>
      </c>
      <c r="F1127" s="30" t="str">
        <f aca="false">IF(A1127="","",IFERROR(MONTH(A1127),"Data?"))</f>
        <v/>
      </c>
      <c r="G1127" s="31" t="str">
        <f aca="false">IF(A1127="","",IFERROR(YEAR(A1127),"Data?"))</f>
        <v/>
      </c>
    </row>
    <row r="1128" customFormat="false" ht="15" hidden="false" customHeight="false" outlineLevel="0" collapsed="false">
      <c r="A1128" s="26"/>
      <c r="B1128" s="27"/>
      <c r="C1128" s="27"/>
      <c r="D1128" s="28"/>
      <c r="E1128" s="29" t="str">
        <f aca="false">IF(C1128="","",IFERROR(IF(INDEX(Categorie!$B$6:$B$45,MATCH(C1128,Categorie!$A$6:$A$45,0))="","Tipo?",INDEX(Categorie!$B$6:$B$45,MATCH(C1128,Categorie!$A$6:$A$45,0))),"Categoria?"))</f>
        <v/>
      </c>
      <c r="F1128" s="30" t="str">
        <f aca="false">IF(A1128="","",IFERROR(MONTH(A1128),"Data?"))</f>
        <v/>
      </c>
      <c r="G1128" s="31" t="str">
        <f aca="false">IF(A1128="","",IFERROR(YEAR(A1128),"Data?"))</f>
        <v/>
      </c>
    </row>
    <row r="1129" customFormat="false" ht="15" hidden="false" customHeight="false" outlineLevel="0" collapsed="false">
      <c r="A1129" s="26"/>
      <c r="B1129" s="27"/>
      <c r="C1129" s="27"/>
      <c r="D1129" s="28"/>
      <c r="E1129" s="29" t="str">
        <f aca="false">IF(C1129="","",IFERROR(IF(INDEX(Categorie!$B$6:$B$45,MATCH(C1129,Categorie!$A$6:$A$45,0))="","Tipo?",INDEX(Categorie!$B$6:$B$45,MATCH(C1129,Categorie!$A$6:$A$45,0))),"Categoria?"))</f>
        <v/>
      </c>
      <c r="F1129" s="30" t="str">
        <f aca="false">IF(A1129="","",IFERROR(MONTH(A1129),"Data?"))</f>
        <v/>
      </c>
      <c r="G1129" s="31" t="str">
        <f aca="false">IF(A1129="","",IFERROR(YEAR(A1129),"Data?"))</f>
        <v/>
      </c>
    </row>
    <row r="1130" customFormat="false" ht="15" hidden="false" customHeight="false" outlineLevel="0" collapsed="false">
      <c r="A1130" s="26"/>
      <c r="B1130" s="27"/>
      <c r="C1130" s="27"/>
      <c r="D1130" s="28"/>
      <c r="E1130" s="29" t="str">
        <f aca="false">IF(C1130="","",IFERROR(IF(INDEX(Categorie!$B$6:$B$45,MATCH(C1130,Categorie!$A$6:$A$45,0))="","Tipo?",INDEX(Categorie!$B$6:$B$45,MATCH(C1130,Categorie!$A$6:$A$45,0))),"Categoria?"))</f>
        <v/>
      </c>
      <c r="F1130" s="30" t="str">
        <f aca="false">IF(A1130="","",IFERROR(MONTH(A1130),"Data?"))</f>
        <v/>
      </c>
      <c r="G1130" s="31" t="str">
        <f aca="false">IF(A1130="","",IFERROR(YEAR(A1130),"Data?"))</f>
        <v/>
      </c>
    </row>
    <row r="1131" customFormat="false" ht="15" hidden="false" customHeight="false" outlineLevel="0" collapsed="false">
      <c r="A1131" s="26"/>
      <c r="B1131" s="27"/>
      <c r="C1131" s="27"/>
      <c r="D1131" s="28"/>
      <c r="E1131" s="29" t="str">
        <f aca="false">IF(C1131="","",IFERROR(IF(INDEX(Categorie!$B$6:$B$45,MATCH(C1131,Categorie!$A$6:$A$45,0))="","Tipo?",INDEX(Categorie!$B$6:$B$45,MATCH(C1131,Categorie!$A$6:$A$45,0))),"Categoria?"))</f>
        <v/>
      </c>
      <c r="F1131" s="30" t="str">
        <f aca="false">IF(A1131="","",IFERROR(MONTH(A1131),"Data?"))</f>
        <v/>
      </c>
      <c r="G1131" s="31" t="str">
        <f aca="false">IF(A1131="","",IFERROR(YEAR(A1131),"Data?"))</f>
        <v/>
      </c>
    </row>
    <row r="1132" customFormat="false" ht="15" hidden="false" customHeight="false" outlineLevel="0" collapsed="false">
      <c r="A1132" s="26"/>
      <c r="B1132" s="27"/>
      <c r="C1132" s="27"/>
      <c r="D1132" s="28"/>
      <c r="E1132" s="29" t="str">
        <f aca="false">IF(C1132="","",IFERROR(IF(INDEX(Categorie!$B$6:$B$45,MATCH(C1132,Categorie!$A$6:$A$45,0))="","Tipo?",INDEX(Categorie!$B$6:$B$45,MATCH(C1132,Categorie!$A$6:$A$45,0))),"Categoria?"))</f>
        <v/>
      </c>
      <c r="F1132" s="30" t="str">
        <f aca="false">IF(A1132="","",IFERROR(MONTH(A1132),"Data?"))</f>
        <v/>
      </c>
      <c r="G1132" s="31" t="str">
        <f aca="false">IF(A1132="","",IFERROR(YEAR(A1132),"Data?"))</f>
        <v/>
      </c>
    </row>
    <row r="1133" customFormat="false" ht="15" hidden="false" customHeight="false" outlineLevel="0" collapsed="false">
      <c r="A1133" s="26"/>
      <c r="B1133" s="27"/>
      <c r="C1133" s="27"/>
      <c r="D1133" s="28"/>
      <c r="E1133" s="29" t="str">
        <f aca="false">IF(C1133="","",IFERROR(IF(INDEX(Categorie!$B$6:$B$45,MATCH(C1133,Categorie!$A$6:$A$45,0))="","Tipo?",INDEX(Categorie!$B$6:$B$45,MATCH(C1133,Categorie!$A$6:$A$45,0))),"Categoria?"))</f>
        <v/>
      </c>
      <c r="F1133" s="30" t="str">
        <f aca="false">IF(A1133="","",IFERROR(MONTH(A1133),"Data?"))</f>
        <v/>
      </c>
      <c r="G1133" s="31" t="str">
        <f aca="false">IF(A1133="","",IFERROR(YEAR(A1133),"Data?"))</f>
        <v/>
      </c>
    </row>
    <row r="1134" customFormat="false" ht="15" hidden="false" customHeight="false" outlineLevel="0" collapsed="false">
      <c r="A1134" s="26"/>
      <c r="B1134" s="27"/>
      <c r="C1134" s="27"/>
      <c r="D1134" s="28"/>
      <c r="E1134" s="29" t="str">
        <f aca="false">IF(C1134="","",IFERROR(IF(INDEX(Categorie!$B$6:$B$45,MATCH(C1134,Categorie!$A$6:$A$45,0))="","Tipo?",INDEX(Categorie!$B$6:$B$45,MATCH(C1134,Categorie!$A$6:$A$45,0))),"Categoria?"))</f>
        <v/>
      </c>
      <c r="F1134" s="30" t="str">
        <f aca="false">IF(A1134="","",IFERROR(MONTH(A1134),"Data?"))</f>
        <v/>
      </c>
      <c r="G1134" s="31" t="str">
        <f aca="false">IF(A1134="","",IFERROR(YEAR(A1134),"Data?"))</f>
        <v/>
      </c>
    </row>
    <row r="1135" customFormat="false" ht="15" hidden="false" customHeight="false" outlineLevel="0" collapsed="false">
      <c r="A1135" s="26"/>
      <c r="B1135" s="27"/>
      <c r="C1135" s="27"/>
      <c r="D1135" s="28"/>
      <c r="E1135" s="29" t="str">
        <f aca="false">IF(C1135="","",IFERROR(IF(INDEX(Categorie!$B$6:$B$45,MATCH(C1135,Categorie!$A$6:$A$45,0))="","Tipo?",INDEX(Categorie!$B$6:$B$45,MATCH(C1135,Categorie!$A$6:$A$45,0))),"Categoria?"))</f>
        <v/>
      </c>
      <c r="F1135" s="30" t="str">
        <f aca="false">IF(A1135="","",IFERROR(MONTH(A1135),"Data?"))</f>
        <v/>
      </c>
      <c r="G1135" s="31" t="str">
        <f aca="false">IF(A1135="","",IFERROR(YEAR(A1135),"Data?"))</f>
        <v/>
      </c>
    </row>
    <row r="1136" customFormat="false" ht="15" hidden="false" customHeight="false" outlineLevel="0" collapsed="false">
      <c r="A1136" s="26"/>
      <c r="B1136" s="27"/>
      <c r="C1136" s="27"/>
      <c r="D1136" s="28"/>
      <c r="E1136" s="29" t="str">
        <f aca="false">IF(C1136="","",IFERROR(IF(INDEX(Categorie!$B$6:$B$45,MATCH(C1136,Categorie!$A$6:$A$45,0))="","Tipo?",INDEX(Categorie!$B$6:$B$45,MATCH(C1136,Categorie!$A$6:$A$45,0))),"Categoria?"))</f>
        <v/>
      </c>
      <c r="F1136" s="30" t="str">
        <f aca="false">IF(A1136="","",IFERROR(MONTH(A1136),"Data?"))</f>
        <v/>
      </c>
      <c r="G1136" s="31" t="str">
        <f aca="false">IF(A1136="","",IFERROR(YEAR(A1136),"Data?"))</f>
        <v/>
      </c>
    </row>
    <row r="1137" customFormat="false" ht="15" hidden="false" customHeight="false" outlineLevel="0" collapsed="false">
      <c r="A1137" s="26"/>
      <c r="B1137" s="27"/>
      <c r="C1137" s="27"/>
      <c r="D1137" s="28"/>
      <c r="E1137" s="29" t="str">
        <f aca="false">IF(C1137="","",IFERROR(IF(INDEX(Categorie!$B$6:$B$45,MATCH(C1137,Categorie!$A$6:$A$45,0))="","Tipo?",INDEX(Categorie!$B$6:$B$45,MATCH(C1137,Categorie!$A$6:$A$45,0))),"Categoria?"))</f>
        <v/>
      </c>
      <c r="F1137" s="30" t="str">
        <f aca="false">IF(A1137="","",IFERROR(MONTH(A1137),"Data?"))</f>
        <v/>
      </c>
      <c r="G1137" s="31" t="str">
        <f aca="false">IF(A1137="","",IFERROR(YEAR(A1137),"Data?"))</f>
        <v/>
      </c>
    </row>
    <row r="1138" customFormat="false" ht="15" hidden="false" customHeight="false" outlineLevel="0" collapsed="false">
      <c r="A1138" s="26"/>
      <c r="B1138" s="27"/>
      <c r="C1138" s="27"/>
      <c r="D1138" s="28"/>
      <c r="E1138" s="29" t="str">
        <f aca="false">IF(C1138="","",IFERROR(IF(INDEX(Categorie!$B$6:$B$45,MATCH(C1138,Categorie!$A$6:$A$45,0))="","Tipo?",INDEX(Categorie!$B$6:$B$45,MATCH(C1138,Categorie!$A$6:$A$45,0))),"Categoria?"))</f>
        <v/>
      </c>
      <c r="F1138" s="30" t="str">
        <f aca="false">IF(A1138="","",IFERROR(MONTH(A1138),"Data?"))</f>
        <v/>
      </c>
      <c r="G1138" s="31" t="str">
        <f aca="false">IF(A1138="","",IFERROR(YEAR(A1138),"Data?"))</f>
        <v/>
      </c>
    </row>
    <row r="1139" customFormat="false" ht="15" hidden="false" customHeight="false" outlineLevel="0" collapsed="false">
      <c r="A1139" s="26"/>
      <c r="B1139" s="27"/>
      <c r="C1139" s="27"/>
      <c r="D1139" s="28"/>
      <c r="E1139" s="29" t="str">
        <f aca="false">IF(C1139="","",IFERROR(IF(INDEX(Categorie!$B$6:$B$45,MATCH(C1139,Categorie!$A$6:$A$45,0))="","Tipo?",INDEX(Categorie!$B$6:$B$45,MATCH(C1139,Categorie!$A$6:$A$45,0))),"Categoria?"))</f>
        <v/>
      </c>
      <c r="F1139" s="30" t="str">
        <f aca="false">IF(A1139="","",IFERROR(MONTH(A1139),"Data?"))</f>
        <v/>
      </c>
      <c r="G1139" s="31" t="str">
        <f aca="false">IF(A1139="","",IFERROR(YEAR(A1139),"Data?"))</f>
        <v/>
      </c>
    </row>
    <row r="1140" customFormat="false" ht="15" hidden="false" customHeight="false" outlineLevel="0" collapsed="false">
      <c r="A1140" s="26"/>
      <c r="B1140" s="27"/>
      <c r="C1140" s="27"/>
      <c r="D1140" s="28"/>
      <c r="E1140" s="29" t="str">
        <f aca="false">IF(C1140="","",IFERROR(IF(INDEX(Categorie!$B$6:$B$45,MATCH(C1140,Categorie!$A$6:$A$45,0))="","Tipo?",INDEX(Categorie!$B$6:$B$45,MATCH(C1140,Categorie!$A$6:$A$45,0))),"Categoria?"))</f>
        <v/>
      </c>
      <c r="F1140" s="30" t="str">
        <f aca="false">IF(A1140="","",IFERROR(MONTH(A1140),"Data?"))</f>
        <v/>
      </c>
      <c r="G1140" s="31" t="str">
        <f aca="false">IF(A1140="","",IFERROR(YEAR(A1140),"Data?"))</f>
        <v/>
      </c>
    </row>
    <row r="1141" customFormat="false" ht="15" hidden="false" customHeight="false" outlineLevel="0" collapsed="false">
      <c r="A1141" s="26"/>
      <c r="B1141" s="27"/>
      <c r="C1141" s="27"/>
      <c r="D1141" s="28"/>
      <c r="E1141" s="29" t="str">
        <f aca="false">IF(C1141="","",IFERROR(IF(INDEX(Categorie!$B$6:$B$45,MATCH(C1141,Categorie!$A$6:$A$45,0))="","Tipo?",INDEX(Categorie!$B$6:$B$45,MATCH(C1141,Categorie!$A$6:$A$45,0))),"Categoria?"))</f>
        <v/>
      </c>
      <c r="F1141" s="30" t="str">
        <f aca="false">IF(A1141="","",IFERROR(MONTH(A1141),"Data?"))</f>
        <v/>
      </c>
      <c r="G1141" s="31" t="str">
        <f aca="false">IF(A1141="","",IFERROR(YEAR(A1141),"Data?"))</f>
        <v/>
      </c>
    </row>
    <row r="1142" customFormat="false" ht="15" hidden="false" customHeight="false" outlineLevel="0" collapsed="false">
      <c r="A1142" s="26"/>
      <c r="B1142" s="27"/>
      <c r="C1142" s="27"/>
      <c r="D1142" s="28"/>
      <c r="E1142" s="29" t="str">
        <f aca="false">IF(C1142="","",IFERROR(IF(INDEX(Categorie!$B$6:$B$45,MATCH(C1142,Categorie!$A$6:$A$45,0))="","Tipo?",INDEX(Categorie!$B$6:$B$45,MATCH(C1142,Categorie!$A$6:$A$45,0))),"Categoria?"))</f>
        <v/>
      </c>
      <c r="F1142" s="30" t="str">
        <f aca="false">IF(A1142="","",IFERROR(MONTH(A1142),"Data?"))</f>
        <v/>
      </c>
      <c r="G1142" s="31" t="str">
        <f aca="false">IF(A1142="","",IFERROR(YEAR(A1142),"Data?"))</f>
        <v/>
      </c>
    </row>
    <row r="1143" customFormat="false" ht="15" hidden="false" customHeight="false" outlineLevel="0" collapsed="false">
      <c r="A1143" s="26"/>
      <c r="B1143" s="27"/>
      <c r="C1143" s="27"/>
      <c r="D1143" s="28"/>
      <c r="E1143" s="29" t="str">
        <f aca="false">IF(C1143="","",IFERROR(IF(INDEX(Categorie!$B$6:$B$45,MATCH(C1143,Categorie!$A$6:$A$45,0))="","Tipo?",INDEX(Categorie!$B$6:$B$45,MATCH(C1143,Categorie!$A$6:$A$45,0))),"Categoria?"))</f>
        <v/>
      </c>
      <c r="F1143" s="30" t="str">
        <f aca="false">IF(A1143="","",IFERROR(MONTH(A1143),"Data?"))</f>
        <v/>
      </c>
      <c r="G1143" s="31" t="str">
        <f aca="false">IF(A1143="","",IFERROR(YEAR(A1143),"Data?"))</f>
        <v/>
      </c>
    </row>
    <row r="1144" customFormat="false" ht="15" hidden="false" customHeight="false" outlineLevel="0" collapsed="false">
      <c r="A1144" s="26"/>
      <c r="B1144" s="27"/>
      <c r="C1144" s="27"/>
      <c r="D1144" s="28"/>
      <c r="E1144" s="29" t="str">
        <f aca="false">IF(C1144="","",IFERROR(IF(INDEX(Categorie!$B$6:$B$45,MATCH(C1144,Categorie!$A$6:$A$45,0))="","Tipo?",INDEX(Categorie!$B$6:$B$45,MATCH(C1144,Categorie!$A$6:$A$45,0))),"Categoria?"))</f>
        <v/>
      </c>
      <c r="F1144" s="30" t="str">
        <f aca="false">IF(A1144="","",IFERROR(MONTH(A1144),"Data?"))</f>
        <v/>
      </c>
      <c r="G1144" s="31" t="str">
        <f aca="false">IF(A1144="","",IFERROR(YEAR(A1144),"Data?"))</f>
        <v/>
      </c>
    </row>
    <row r="1145" customFormat="false" ht="15" hidden="false" customHeight="false" outlineLevel="0" collapsed="false">
      <c r="A1145" s="26"/>
      <c r="B1145" s="27"/>
      <c r="C1145" s="27"/>
      <c r="D1145" s="28"/>
      <c r="E1145" s="29" t="str">
        <f aca="false">IF(C1145="","",IFERROR(IF(INDEX(Categorie!$B$6:$B$45,MATCH(C1145,Categorie!$A$6:$A$45,0))="","Tipo?",INDEX(Categorie!$B$6:$B$45,MATCH(C1145,Categorie!$A$6:$A$45,0))),"Categoria?"))</f>
        <v/>
      </c>
      <c r="F1145" s="30" t="str">
        <f aca="false">IF(A1145="","",IFERROR(MONTH(A1145),"Data?"))</f>
        <v/>
      </c>
      <c r="G1145" s="31" t="str">
        <f aca="false">IF(A1145="","",IFERROR(YEAR(A1145),"Data?"))</f>
        <v/>
      </c>
    </row>
    <row r="1146" customFormat="false" ht="15" hidden="false" customHeight="false" outlineLevel="0" collapsed="false">
      <c r="A1146" s="26"/>
      <c r="B1146" s="27"/>
      <c r="C1146" s="27"/>
      <c r="D1146" s="28"/>
      <c r="E1146" s="29" t="str">
        <f aca="false">IF(C1146="","",IFERROR(IF(INDEX(Categorie!$B$6:$B$45,MATCH(C1146,Categorie!$A$6:$A$45,0))="","Tipo?",INDEX(Categorie!$B$6:$B$45,MATCH(C1146,Categorie!$A$6:$A$45,0))),"Categoria?"))</f>
        <v/>
      </c>
      <c r="F1146" s="30" t="str">
        <f aca="false">IF(A1146="","",IFERROR(MONTH(A1146),"Data?"))</f>
        <v/>
      </c>
      <c r="G1146" s="31" t="str">
        <f aca="false">IF(A1146="","",IFERROR(YEAR(A1146),"Data?"))</f>
        <v/>
      </c>
    </row>
    <row r="1147" customFormat="false" ht="15" hidden="false" customHeight="false" outlineLevel="0" collapsed="false">
      <c r="A1147" s="26"/>
      <c r="B1147" s="27"/>
      <c r="C1147" s="27"/>
      <c r="D1147" s="28"/>
      <c r="E1147" s="29" t="str">
        <f aca="false">IF(C1147="","",IFERROR(IF(INDEX(Categorie!$B$6:$B$45,MATCH(C1147,Categorie!$A$6:$A$45,0))="","Tipo?",INDEX(Categorie!$B$6:$B$45,MATCH(C1147,Categorie!$A$6:$A$45,0))),"Categoria?"))</f>
        <v/>
      </c>
      <c r="F1147" s="30" t="str">
        <f aca="false">IF(A1147="","",IFERROR(MONTH(A1147),"Data?"))</f>
        <v/>
      </c>
      <c r="G1147" s="31" t="str">
        <f aca="false">IF(A1147="","",IFERROR(YEAR(A1147),"Data?"))</f>
        <v/>
      </c>
    </row>
    <row r="1148" customFormat="false" ht="15" hidden="false" customHeight="false" outlineLevel="0" collapsed="false">
      <c r="A1148" s="26"/>
      <c r="B1148" s="27"/>
      <c r="C1148" s="27"/>
      <c r="D1148" s="28"/>
      <c r="E1148" s="29" t="str">
        <f aca="false">IF(C1148="","",IFERROR(IF(INDEX(Categorie!$B$6:$B$45,MATCH(C1148,Categorie!$A$6:$A$45,0))="","Tipo?",INDEX(Categorie!$B$6:$B$45,MATCH(C1148,Categorie!$A$6:$A$45,0))),"Categoria?"))</f>
        <v/>
      </c>
      <c r="F1148" s="30" t="str">
        <f aca="false">IF(A1148="","",IFERROR(MONTH(A1148),"Data?"))</f>
        <v/>
      </c>
      <c r="G1148" s="31" t="str">
        <f aca="false">IF(A1148="","",IFERROR(YEAR(A1148),"Data?"))</f>
        <v/>
      </c>
    </row>
    <row r="1149" customFormat="false" ht="15" hidden="false" customHeight="false" outlineLevel="0" collapsed="false">
      <c r="A1149" s="26"/>
      <c r="B1149" s="27"/>
      <c r="C1149" s="27"/>
      <c r="D1149" s="28"/>
      <c r="E1149" s="29" t="str">
        <f aca="false">IF(C1149="","",IFERROR(IF(INDEX(Categorie!$B$6:$B$45,MATCH(C1149,Categorie!$A$6:$A$45,0))="","Tipo?",INDEX(Categorie!$B$6:$B$45,MATCH(C1149,Categorie!$A$6:$A$45,0))),"Categoria?"))</f>
        <v/>
      </c>
      <c r="F1149" s="30" t="str">
        <f aca="false">IF(A1149="","",IFERROR(MONTH(A1149),"Data?"))</f>
        <v/>
      </c>
      <c r="G1149" s="31" t="str">
        <f aca="false">IF(A1149="","",IFERROR(YEAR(A1149),"Data?"))</f>
        <v/>
      </c>
    </row>
    <row r="1150" customFormat="false" ht="15" hidden="false" customHeight="false" outlineLevel="0" collapsed="false">
      <c r="A1150" s="26"/>
      <c r="B1150" s="27"/>
      <c r="C1150" s="27"/>
      <c r="D1150" s="28"/>
      <c r="E1150" s="29" t="str">
        <f aca="false">IF(C1150="","",IFERROR(IF(INDEX(Categorie!$B$6:$B$45,MATCH(C1150,Categorie!$A$6:$A$45,0))="","Tipo?",INDEX(Categorie!$B$6:$B$45,MATCH(C1150,Categorie!$A$6:$A$45,0))),"Categoria?"))</f>
        <v/>
      </c>
      <c r="F1150" s="30" t="str">
        <f aca="false">IF(A1150="","",IFERROR(MONTH(A1150),"Data?"))</f>
        <v/>
      </c>
      <c r="G1150" s="31" t="str">
        <f aca="false">IF(A1150="","",IFERROR(YEAR(A1150),"Data?"))</f>
        <v/>
      </c>
    </row>
    <row r="1151" customFormat="false" ht="15" hidden="false" customHeight="false" outlineLevel="0" collapsed="false">
      <c r="A1151" s="26"/>
      <c r="B1151" s="27"/>
      <c r="C1151" s="27"/>
      <c r="D1151" s="28"/>
      <c r="E1151" s="29" t="str">
        <f aca="false">IF(C1151="","",IFERROR(IF(INDEX(Categorie!$B$6:$B$45,MATCH(C1151,Categorie!$A$6:$A$45,0))="","Tipo?",INDEX(Categorie!$B$6:$B$45,MATCH(C1151,Categorie!$A$6:$A$45,0))),"Categoria?"))</f>
        <v/>
      </c>
      <c r="F1151" s="30" t="str">
        <f aca="false">IF(A1151="","",IFERROR(MONTH(A1151),"Data?"))</f>
        <v/>
      </c>
      <c r="G1151" s="31" t="str">
        <f aca="false">IF(A1151="","",IFERROR(YEAR(A1151),"Data?"))</f>
        <v/>
      </c>
    </row>
    <row r="1152" customFormat="false" ht="15" hidden="false" customHeight="false" outlineLevel="0" collapsed="false">
      <c r="A1152" s="26"/>
      <c r="B1152" s="27"/>
      <c r="C1152" s="27"/>
      <c r="D1152" s="28"/>
      <c r="E1152" s="29" t="str">
        <f aca="false">IF(C1152="","",IFERROR(IF(INDEX(Categorie!$B$6:$B$45,MATCH(C1152,Categorie!$A$6:$A$45,0))="","Tipo?",INDEX(Categorie!$B$6:$B$45,MATCH(C1152,Categorie!$A$6:$A$45,0))),"Categoria?"))</f>
        <v/>
      </c>
      <c r="F1152" s="30" t="str">
        <f aca="false">IF(A1152="","",IFERROR(MONTH(A1152),"Data?"))</f>
        <v/>
      </c>
      <c r="G1152" s="31" t="str">
        <f aca="false">IF(A1152="","",IFERROR(YEAR(A1152),"Data?"))</f>
        <v/>
      </c>
    </row>
    <row r="1153" customFormat="false" ht="15" hidden="false" customHeight="false" outlineLevel="0" collapsed="false">
      <c r="A1153" s="26"/>
      <c r="B1153" s="27"/>
      <c r="C1153" s="27"/>
      <c r="D1153" s="28"/>
      <c r="E1153" s="29" t="str">
        <f aca="false">IF(C1153="","",IFERROR(IF(INDEX(Categorie!$B$6:$B$45,MATCH(C1153,Categorie!$A$6:$A$45,0))="","Tipo?",INDEX(Categorie!$B$6:$B$45,MATCH(C1153,Categorie!$A$6:$A$45,0))),"Categoria?"))</f>
        <v/>
      </c>
      <c r="F1153" s="30" t="str">
        <f aca="false">IF(A1153="","",IFERROR(MONTH(A1153),"Data?"))</f>
        <v/>
      </c>
      <c r="G1153" s="31" t="str">
        <f aca="false">IF(A1153="","",IFERROR(YEAR(A1153),"Data?"))</f>
        <v/>
      </c>
    </row>
    <row r="1154" customFormat="false" ht="15" hidden="false" customHeight="false" outlineLevel="0" collapsed="false">
      <c r="A1154" s="26"/>
      <c r="B1154" s="27"/>
      <c r="C1154" s="27"/>
      <c r="D1154" s="28"/>
      <c r="E1154" s="29" t="str">
        <f aca="false">IF(C1154="","",IFERROR(IF(INDEX(Categorie!$B$6:$B$45,MATCH(C1154,Categorie!$A$6:$A$45,0))="","Tipo?",INDEX(Categorie!$B$6:$B$45,MATCH(C1154,Categorie!$A$6:$A$45,0))),"Categoria?"))</f>
        <v/>
      </c>
      <c r="F1154" s="30" t="str">
        <f aca="false">IF(A1154="","",IFERROR(MONTH(A1154),"Data?"))</f>
        <v/>
      </c>
      <c r="G1154" s="31" t="str">
        <f aca="false">IF(A1154="","",IFERROR(YEAR(A1154),"Data?"))</f>
        <v/>
      </c>
    </row>
    <row r="1155" customFormat="false" ht="15" hidden="false" customHeight="false" outlineLevel="0" collapsed="false">
      <c r="A1155" s="26"/>
      <c r="B1155" s="27"/>
      <c r="C1155" s="27"/>
      <c r="D1155" s="28"/>
      <c r="E1155" s="29" t="str">
        <f aca="false">IF(C1155="","",IFERROR(IF(INDEX(Categorie!$B$6:$B$45,MATCH(C1155,Categorie!$A$6:$A$45,0))="","Tipo?",INDEX(Categorie!$B$6:$B$45,MATCH(C1155,Categorie!$A$6:$A$45,0))),"Categoria?"))</f>
        <v/>
      </c>
      <c r="F1155" s="30" t="str">
        <f aca="false">IF(A1155="","",IFERROR(MONTH(A1155),"Data?"))</f>
        <v/>
      </c>
      <c r="G1155" s="31" t="str">
        <f aca="false">IF(A1155="","",IFERROR(YEAR(A1155),"Data?"))</f>
        <v/>
      </c>
    </row>
    <row r="1156" customFormat="false" ht="15" hidden="false" customHeight="false" outlineLevel="0" collapsed="false">
      <c r="A1156" s="26"/>
      <c r="B1156" s="27"/>
      <c r="C1156" s="27"/>
      <c r="D1156" s="28"/>
      <c r="E1156" s="29" t="str">
        <f aca="false">IF(C1156="","",IFERROR(IF(INDEX(Categorie!$B$6:$B$45,MATCH(C1156,Categorie!$A$6:$A$45,0))="","Tipo?",INDEX(Categorie!$B$6:$B$45,MATCH(C1156,Categorie!$A$6:$A$45,0))),"Categoria?"))</f>
        <v/>
      </c>
      <c r="F1156" s="30" t="str">
        <f aca="false">IF(A1156="","",IFERROR(MONTH(A1156),"Data?"))</f>
        <v/>
      </c>
      <c r="G1156" s="31" t="str">
        <f aca="false">IF(A1156="","",IFERROR(YEAR(A1156),"Data?"))</f>
        <v/>
      </c>
    </row>
    <row r="1157" customFormat="false" ht="15" hidden="false" customHeight="false" outlineLevel="0" collapsed="false">
      <c r="A1157" s="26"/>
      <c r="B1157" s="27"/>
      <c r="C1157" s="27"/>
      <c r="D1157" s="28"/>
      <c r="E1157" s="29" t="str">
        <f aca="false">IF(C1157="","",IFERROR(IF(INDEX(Categorie!$B$6:$B$45,MATCH(C1157,Categorie!$A$6:$A$45,0))="","Tipo?",INDEX(Categorie!$B$6:$B$45,MATCH(C1157,Categorie!$A$6:$A$45,0))),"Categoria?"))</f>
        <v/>
      </c>
      <c r="F1157" s="30" t="str">
        <f aca="false">IF(A1157="","",IFERROR(MONTH(A1157),"Data?"))</f>
        <v/>
      </c>
      <c r="G1157" s="31" t="str">
        <f aca="false">IF(A1157="","",IFERROR(YEAR(A1157),"Data?"))</f>
        <v/>
      </c>
    </row>
    <row r="1158" customFormat="false" ht="15" hidden="false" customHeight="false" outlineLevel="0" collapsed="false">
      <c r="A1158" s="26"/>
      <c r="B1158" s="27"/>
      <c r="C1158" s="27"/>
      <c r="D1158" s="28"/>
      <c r="E1158" s="29" t="str">
        <f aca="false">IF(C1158="","",IFERROR(IF(INDEX(Categorie!$B$6:$B$45,MATCH(C1158,Categorie!$A$6:$A$45,0))="","Tipo?",INDEX(Categorie!$B$6:$B$45,MATCH(C1158,Categorie!$A$6:$A$45,0))),"Categoria?"))</f>
        <v/>
      </c>
      <c r="F1158" s="30" t="str">
        <f aca="false">IF(A1158="","",IFERROR(MONTH(A1158),"Data?"))</f>
        <v/>
      </c>
      <c r="G1158" s="31" t="str">
        <f aca="false">IF(A1158="","",IFERROR(YEAR(A1158),"Data?"))</f>
        <v/>
      </c>
    </row>
    <row r="1159" customFormat="false" ht="15" hidden="false" customHeight="false" outlineLevel="0" collapsed="false">
      <c r="A1159" s="26"/>
      <c r="B1159" s="27"/>
      <c r="C1159" s="27"/>
      <c r="D1159" s="28"/>
      <c r="E1159" s="29" t="str">
        <f aca="false">IF(C1159="","",IFERROR(IF(INDEX(Categorie!$B$6:$B$45,MATCH(C1159,Categorie!$A$6:$A$45,0))="","Tipo?",INDEX(Categorie!$B$6:$B$45,MATCH(C1159,Categorie!$A$6:$A$45,0))),"Categoria?"))</f>
        <v/>
      </c>
      <c r="F1159" s="30" t="str">
        <f aca="false">IF(A1159="","",IFERROR(MONTH(A1159),"Data?"))</f>
        <v/>
      </c>
      <c r="G1159" s="31" t="str">
        <f aca="false">IF(A1159="","",IFERROR(YEAR(A1159),"Data?"))</f>
        <v/>
      </c>
    </row>
    <row r="1160" customFormat="false" ht="15" hidden="false" customHeight="false" outlineLevel="0" collapsed="false">
      <c r="A1160" s="26"/>
      <c r="B1160" s="27"/>
      <c r="C1160" s="27"/>
      <c r="D1160" s="28"/>
      <c r="E1160" s="29" t="str">
        <f aca="false">IF(C1160="","",IFERROR(IF(INDEX(Categorie!$B$6:$B$45,MATCH(C1160,Categorie!$A$6:$A$45,0))="","Tipo?",INDEX(Categorie!$B$6:$B$45,MATCH(C1160,Categorie!$A$6:$A$45,0))),"Categoria?"))</f>
        <v/>
      </c>
      <c r="F1160" s="30" t="str">
        <f aca="false">IF(A1160="","",IFERROR(MONTH(A1160),"Data?"))</f>
        <v/>
      </c>
      <c r="G1160" s="31" t="str">
        <f aca="false">IF(A1160="","",IFERROR(YEAR(A1160),"Data?"))</f>
        <v/>
      </c>
    </row>
    <row r="1161" customFormat="false" ht="15" hidden="false" customHeight="false" outlineLevel="0" collapsed="false">
      <c r="A1161" s="26"/>
      <c r="B1161" s="27"/>
      <c r="C1161" s="27"/>
      <c r="D1161" s="28"/>
      <c r="E1161" s="29" t="str">
        <f aca="false">IF(C1161="","",IFERROR(IF(INDEX(Categorie!$B$6:$B$45,MATCH(C1161,Categorie!$A$6:$A$45,0))="","Tipo?",INDEX(Categorie!$B$6:$B$45,MATCH(C1161,Categorie!$A$6:$A$45,0))),"Categoria?"))</f>
        <v/>
      </c>
      <c r="F1161" s="30" t="str">
        <f aca="false">IF(A1161="","",IFERROR(MONTH(A1161),"Data?"))</f>
        <v/>
      </c>
      <c r="G1161" s="31" t="str">
        <f aca="false">IF(A1161="","",IFERROR(YEAR(A1161),"Data?"))</f>
        <v/>
      </c>
    </row>
    <row r="1162" customFormat="false" ht="15" hidden="false" customHeight="false" outlineLevel="0" collapsed="false">
      <c r="A1162" s="26"/>
      <c r="B1162" s="27"/>
      <c r="C1162" s="27"/>
      <c r="D1162" s="28"/>
      <c r="E1162" s="29" t="str">
        <f aca="false">IF(C1162="","",IFERROR(IF(INDEX(Categorie!$B$6:$B$45,MATCH(C1162,Categorie!$A$6:$A$45,0))="","Tipo?",INDEX(Categorie!$B$6:$B$45,MATCH(C1162,Categorie!$A$6:$A$45,0))),"Categoria?"))</f>
        <v/>
      </c>
      <c r="F1162" s="30" t="str">
        <f aca="false">IF(A1162="","",IFERROR(MONTH(A1162),"Data?"))</f>
        <v/>
      </c>
      <c r="G1162" s="31" t="str">
        <f aca="false">IF(A1162="","",IFERROR(YEAR(A1162),"Data?"))</f>
        <v/>
      </c>
    </row>
    <row r="1163" customFormat="false" ht="15" hidden="false" customHeight="false" outlineLevel="0" collapsed="false">
      <c r="A1163" s="26"/>
      <c r="B1163" s="27"/>
      <c r="C1163" s="27"/>
      <c r="D1163" s="28"/>
      <c r="E1163" s="29" t="str">
        <f aca="false">IF(C1163="","",IFERROR(IF(INDEX(Categorie!$B$6:$B$45,MATCH(C1163,Categorie!$A$6:$A$45,0))="","Tipo?",INDEX(Categorie!$B$6:$B$45,MATCH(C1163,Categorie!$A$6:$A$45,0))),"Categoria?"))</f>
        <v/>
      </c>
      <c r="F1163" s="30" t="str">
        <f aca="false">IF(A1163="","",IFERROR(MONTH(A1163),"Data?"))</f>
        <v/>
      </c>
      <c r="G1163" s="31" t="str">
        <f aca="false">IF(A1163="","",IFERROR(YEAR(A1163),"Data?"))</f>
        <v/>
      </c>
    </row>
    <row r="1164" customFormat="false" ht="15" hidden="false" customHeight="false" outlineLevel="0" collapsed="false">
      <c r="A1164" s="26"/>
      <c r="B1164" s="27"/>
      <c r="C1164" s="27"/>
      <c r="D1164" s="28"/>
      <c r="E1164" s="29" t="str">
        <f aca="false">IF(C1164="","",IFERROR(IF(INDEX(Categorie!$B$6:$B$45,MATCH(C1164,Categorie!$A$6:$A$45,0))="","Tipo?",INDEX(Categorie!$B$6:$B$45,MATCH(C1164,Categorie!$A$6:$A$45,0))),"Categoria?"))</f>
        <v/>
      </c>
      <c r="F1164" s="30" t="str">
        <f aca="false">IF(A1164="","",IFERROR(MONTH(A1164),"Data?"))</f>
        <v/>
      </c>
      <c r="G1164" s="31" t="str">
        <f aca="false">IF(A1164="","",IFERROR(YEAR(A1164),"Data?"))</f>
        <v/>
      </c>
    </row>
    <row r="1165" customFormat="false" ht="15" hidden="false" customHeight="false" outlineLevel="0" collapsed="false">
      <c r="A1165" s="26"/>
      <c r="B1165" s="27"/>
      <c r="C1165" s="27"/>
      <c r="D1165" s="28"/>
      <c r="E1165" s="29" t="str">
        <f aca="false">IF(C1165="","",IFERROR(IF(INDEX(Categorie!$B$6:$B$45,MATCH(C1165,Categorie!$A$6:$A$45,0))="","Tipo?",INDEX(Categorie!$B$6:$B$45,MATCH(C1165,Categorie!$A$6:$A$45,0))),"Categoria?"))</f>
        <v/>
      </c>
      <c r="F1165" s="30" t="str">
        <f aca="false">IF(A1165="","",IFERROR(MONTH(A1165),"Data?"))</f>
        <v/>
      </c>
      <c r="G1165" s="31" t="str">
        <f aca="false">IF(A1165="","",IFERROR(YEAR(A1165),"Data?"))</f>
        <v/>
      </c>
    </row>
    <row r="1166" customFormat="false" ht="15" hidden="false" customHeight="false" outlineLevel="0" collapsed="false">
      <c r="A1166" s="26"/>
      <c r="B1166" s="27"/>
      <c r="C1166" s="27"/>
      <c r="D1166" s="28"/>
      <c r="E1166" s="29" t="str">
        <f aca="false">IF(C1166="","",IFERROR(IF(INDEX(Categorie!$B$6:$B$45,MATCH(C1166,Categorie!$A$6:$A$45,0))="","Tipo?",INDEX(Categorie!$B$6:$B$45,MATCH(C1166,Categorie!$A$6:$A$45,0))),"Categoria?"))</f>
        <v/>
      </c>
      <c r="F1166" s="30" t="str">
        <f aca="false">IF(A1166="","",IFERROR(MONTH(A1166),"Data?"))</f>
        <v/>
      </c>
      <c r="G1166" s="31" t="str">
        <f aca="false">IF(A1166="","",IFERROR(YEAR(A1166),"Data?"))</f>
        <v/>
      </c>
    </row>
    <row r="1167" customFormat="false" ht="15" hidden="false" customHeight="false" outlineLevel="0" collapsed="false">
      <c r="A1167" s="26"/>
      <c r="B1167" s="27"/>
      <c r="C1167" s="27"/>
      <c r="D1167" s="28"/>
      <c r="E1167" s="29" t="str">
        <f aca="false">IF(C1167="","",IFERROR(IF(INDEX(Categorie!$B$6:$B$45,MATCH(C1167,Categorie!$A$6:$A$45,0))="","Tipo?",INDEX(Categorie!$B$6:$B$45,MATCH(C1167,Categorie!$A$6:$A$45,0))),"Categoria?"))</f>
        <v/>
      </c>
      <c r="F1167" s="30" t="str">
        <f aca="false">IF(A1167="","",IFERROR(MONTH(A1167),"Data?"))</f>
        <v/>
      </c>
      <c r="G1167" s="31" t="str">
        <f aca="false">IF(A1167="","",IFERROR(YEAR(A1167),"Data?"))</f>
        <v/>
      </c>
    </row>
    <row r="1168" customFormat="false" ht="15" hidden="false" customHeight="false" outlineLevel="0" collapsed="false">
      <c r="A1168" s="26"/>
      <c r="B1168" s="27"/>
      <c r="C1168" s="27"/>
      <c r="D1168" s="28"/>
      <c r="E1168" s="29" t="str">
        <f aca="false">IF(C1168="","",IFERROR(IF(INDEX(Categorie!$B$6:$B$45,MATCH(C1168,Categorie!$A$6:$A$45,0))="","Tipo?",INDEX(Categorie!$B$6:$B$45,MATCH(C1168,Categorie!$A$6:$A$45,0))),"Categoria?"))</f>
        <v/>
      </c>
      <c r="F1168" s="30" t="str">
        <f aca="false">IF(A1168="","",IFERROR(MONTH(A1168),"Data?"))</f>
        <v/>
      </c>
      <c r="G1168" s="31" t="str">
        <f aca="false">IF(A1168="","",IFERROR(YEAR(A1168),"Data?"))</f>
        <v/>
      </c>
    </row>
    <row r="1169" customFormat="false" ht="15" hidden="false" customHeight="false" outlineLevel="0" collapsed="false">
      <c r="A1169" s="26"/>
      <c r="B1169" s="27"/>
      <c r="C1169" s="27"/>
      <c r="D1169" s="28"/>
      <c r="E1169" s="29" t="str">
        <f aca="false">IF(C1169="","",IFERROR(IF(INDEX(Categorie!$B$6:$B$45,MATCH(C1169,Categorie!$A$6:$A$45,0))="","Tipo?",INDEX(Categorie!$B$6:$B$45,MATCH(C1169,Categorie!$A$6:$A$45,0))),"Categoria?"))</f>
        <v/>
      </c>
      <c r="F1169" s="30" t="str">
        <f aca="false">IF(A1169="","",IFERROR(MONTH(A1169),"Data?"))</f>
        <v/>
      </c>
      <c r="G1169" s="31" t="str">
        <f aca="false">IF(A1169="","",IFERROR(YEAR(A1169),"Data?"))</f>
        <v/>
      </c>
    </row>
    <row r="1170" customFormat="false" ht="15" hidden="false" customHeight="false" outlineLevel="0" collapsed="false">
      <c r="A1170" s="26"/>
      <c r="B1170" s="27"/>
      <c r="C1170" s="27"/>
      <c r="D1170" s="28"/>
      <c r="E1170" s="29" t="str">
        <f aca="false">IF(C1170="","",IFERROR(IF(INDEX(Categorie!$B$6:$B$45,MATCH(C1170,Categorie!$A$6:$A$45,0))="","Tipo?",INDEX(Categorie!$B$6:$B$45,MATCH(C1170,Categorie!$A$6:$A$45,0))),"Categoria?"))</f>
        <v/>
      </c>
      <c r="F1170" s="30" t="str">
        <f aca="false">IF(A1170="","",IFERROR(MONTH(A1170),"Data?"))</f>
        <v/>
      </c>
      <c r="G1170" s="31" t="str">
        <f aca="false">IF(A1170="","",IFERROR(YEAR(A1170),"Data?"))</f>
        <v/>
      </c>
    </row>
    <row r="1171" customFormat="false" ht="15" hidden="false" customHeight="false" outlineLevel="0" collapsed="false">
      <c r="A1171" s="26"/>
      <c r="B1171" s="27"/>
      <c r="C1171" s="27"/>
      <c r="D1171" s="28"/>
      <c r="E1171" s="29" t="str">
        <f aca="false">IF(C1171="","",IFERROR(IF(INDEX(Categorie!$B$6:$B$45,MATCH(C1171,Categorie!$A$6:$A$45,0))="","Tipo?",INDEX(Categorie!$B$6:$B$45,MATCH(C1171,Categorie!$A$6:$A$45,0))),"Categoria?"))</f>
        <v/>
      </c>
      <c r="F1171" s="30" t="str">
        <f aca="false">IF(A1171="","",IFERROR(MONTH(A1171),"Data?"))</f>
        <v/>
      </c>
      <c r="G1171" s="31" t="str">
        <f aca="false">IF(A1171="","",IFERROR(YEAR(A1171),"Data?"))</f>
        <v/>
      </c>
    </row>
    <row r="1172" customFormat="false" ht="15" hidden="false" customHeight="false" outlineLevel="0" collapsed="false">
      <c r="A1172" s="26"/>
      <c r="B1172" s="27"/>
      <c r="C1172" s="27"/>
      <c r="D1172" s="28"/>
      <c r="E1172" s="29" t="str">
        <f aca="false">IF(C1172="","",IFERROR(IF(INDEX(Categorie!$B$6:$B$45,MATCH(C1172,Categorie!$A$6:$A$45,0))="","Tipo?",INDEX(Categorie!$B$6:$B$45,MATCH(C1172,Categorie!$A$6:$A$45,0))),"Categoria?"))</f>
        <v/>
      </c>
      <c r="F1172" s="30" t="str">
        <f aca="false">IF(A1172="","",IFERROR(MONTH(A1172),"Data?"))</f>
        <v/>
      </c>
      <c r="G1172" s="31" t="str">
        <f aca="false">IF(A1172="","",IFERROR(YEAR(A1172),"Data?"))</f>
        <v/>
      </c>
    </row>
    <row r="1173" customFormat="false" ht="15" hidden="false" customHeight="false" outlineLevel="0" collapsed="false">
      <c r="A1173" s="26"/>
      <c r="B1173" s="27"/>
      <c r="C1173" s="27"/>
      <c r="D1173" s="28"/>
      <c r="E1173" s="29" t="str">
        <f aca="false">IF(C1173="","",IFERROR(IF(INDEX(Categorie!$B$6:$B$45,MATCH(C1173,Categorie!$A$6:$A$45,0))="","Tipo?",INDEX(Categorie!$B$6:$B$45,MATCH(C1173,Categorie!$A$6:$A$45,0))),"Categoria?"))</f>
        <v/>
      </c>
      <c r="F1173" s="30" t="str">
        <f aca="false">IF(A1173="","",IFERROR(MONTH(A1173),"Data?"))</f>
        <v/>
      </c>
      <c r="G1173" s="31" t="str">
        <f aca="false">IF(A1173="","",IFERROR(YEAR(A1173),"Data?"))</f>
        <v/>
      </c>
    </row>
    <row r="1174" customFormat="false" ht="15" hidden="false" customHeight="false" outlineLevel="0" collapsed="false">
      <c r="A1174" s="26"/>
      <c r="B1174" s="27"/>
      <c r="C1174" s="27"/>
      <c r="D1174" s="28"/>
      <c r="E1174" s="29" t="str">
        <f aca="false">IF(C1174="","",IFERROR(IF(INDEX(Categorie!$B$6:$B$45,MATCH(C1174,Categorie!$A$6:$A$45,0))="","Tipo?",INDEX(Categorie!$B$6:$B$45,MATCH(C1174,Categorie!$A$6:$A$45,0))),"Categoria?"))</f>
        <v/>
      </c>
      <c r="F1174" s="30" t="str">
        <f aca="false">IF(A1174="","",IFERROR(MONTH(A1174),"Data?"))</f>
        <v/>
      </c>
      <c r="G1174" s="31" t="str">
        <f aca="false">IF(A1174="","",IFERROR(YEAR(A1174),"Data?"))</f>
        <v/>
      </c>
    </row>
    <row r="1175" customFormat="false" ht="15" hidden="false" customHeight="false" outlineLevel="0" collapsed="false">
      <c r="A1175" s="26"/>
      <c r="B1175" s="27"/>
      <c r="C1175" s="27"/>
      <c r="D1175" s="28"/>
      <c r="E1175" s="29" t="str">
        <f aca="false">IF(C1175="","",IFERROR(IF(INDEX(Categorie!$B$6:$B$45,MATCH(C1175,Categorie!$A$6:$A$45,0))="","Tipo?",INDEX(Categorie!$B$6:$B$45,MATCH(C1175,Categorie!$A$6:$A$45,0))),"Categoria?"))</f>
        <v/>
      </c>
      <c r="F1175" s="30" t="str">
        <f aca="false">IF(A1175="","",IFERROR(MONTH(A1175),"Data?"))</f>
        <v/>
      </c>
      <c r="G1175" s="31" t="str">
        <f aca="false">IF(A1175="","",IFERROR(YEAR(A1175),"Data?"))</f>
        <v/>
      </c>
    </row>
    <row r="1176" customFormat="false" ht="15" hidden="false" customHeight="false" outlineLevel="0" collapsed="false">
      <c r="A1176" s="26"/>
      <c r="B1176" s="27"/>
      <c r="C1176" s="27"/>
      <c r="D1176" s="28"/>
      <c r="E1176" s="29" t="str">
        <f aca="false">IF(C1176="","",IFERROR(IF(INDEX(Categorie!$B$6:$B$45,MATCH(C1176,Categorie!$A$6:$A$45,0))="","Tipo?",INDEX(Categorie!$B$6:$B$45,MATCH(C1176,Categorie!$A$6:$A$45,0))),"Categoria?"))</f>
        <v/>
      </c>
      <c r="F1176" s="30" t="str">
        <f aca="false">IF(A1176="","",IFERROR(MONTH(A1176),"Data?"))</f>
        <v/>
      </c>
      <c r="G1176" s="31" t="str">
        <f aca="false">IF(A1176="","",IFERROR(YEAR(A1176),"Data?"))</f>
        <v/>
      </c>
    </row>
    <row r="1177" customFormat="false" ht="15" hidden="false" customHeight="false" outlineLevel="0" collapsed="false">
      <c r="A1177" s="26"/>
      <c r="B1177" s="27"/>
      <c r="C1177" s="27"/>
      <c r="D1177" s="28"/>
      <c r="E1177" s="29" t="str">
        <f aca="false">IF(C1177="","",IFERROR(IF(INDEX(Categorie!$B$6:$B$45,MATCH(C1177,Categorie!$A$6:$A$45,0))="","Tipo?",INDEX(Categorie!$B$6:$B$45,MATCH(C1177,Categorie!$A$6:$A$45,0))),"Categoria?"))</f>
        <v/>
      </c>
      <c r="F1177" s="30" t="str">
        <f aca="false">IF(A1177="","",IFERROR(MONTH(A1177),"Data?"))</f>
        <v/>
      </c>
      <c r="G1177" s="31" t="str">
        <f aca="false">IF(A1177="","",IFERROR(YEAR(A1177),"Data?"))</f>
        <v/>
      </c>
    </row>
    <row r="1178" customFormat="false" ht="15" hidden="false" customHeight="false" outlineLevel="0" collapsed="false">
      <c r="A1178" s="26"/>
      <c r="B1178" s="27"/>
      <c r="C1178" s="27"/>
      <c r="D1178" s="28"/>
      <c r="E1178" s="29" t="str">
        <f aca="false">IF(C1178="","",IFERROR(IF(INDEX(Categorie!$B$6:$B$45,MATCH(C1178,Categorie!$A$6:$A$45,0))="","Tipo?",INDEX(Categorie!$B$6:$B$45,MATCH(C1178,Categorie!$A$6:$A$45,0))),"Categoria?"))</f>
        <v/>
      </c>
      <c r="F1178" s="30" t="str">
        <f aca="false">IF(A1178="","",IFERROR(MONTH(A1178),"Data?"))</f>
        <v/>
      </c>
      <c r="G1178" s="31" t="str">
        <f aca="false">IF(A1178="","",IFERROR(YEAR(A1178),"Data?"))</f>
        <v/>
      </c>
    </row>
    <row r="1179" customFormat="false" ht="15" hidden="false" customHeight="false" outlineLevel="0" collapsed="false">
      <c r="A1179" s="26"/>
      <c r="B1179" s="27"/>
      <c r="C1179" s="27"/>
      <c r="D1179" s="28"/>
      <c r="E1179" s="29" t="str">
        <f aca="false">IF(C1179="","",IFERROR(IF(INDEX(Categorie!$B$6:$B$45,MATCH(C1179,Categorie!$A$6:$A$45,0))="","Tipo?",INDEX(Categorie!$B$6:$B$45,MATCH(C1179,Categorie!$A$6:$A$45,0))),"Categoria?"))</f>
        <v/>
      </c>
      <c r="F1179" s="30" t="str">
        <f aca="false">IF(A1179="","",IFERROR(MONTH(A1179),"Data?"))</f>
        <v/>
      </c>
      <c r="G1179" s="31" t="str">
        <f aca="false">IF(A1179="","",IFERROR(YEAR(A1179),"Data?"))</f>
        <v/>
      </c>
    </row>
    <row r="1180" customFormat="false" ht="15" hidden="false" customHeight="false" outlineLevel="0" collapsed="false">
      <c r="A1180" s="26"/>
      <c r="B1180" s="27"/>
      <c r="C1180" s="27"/>
      <c r="D1180" s="28"/>
      <c r="E1180" s="29" t="str">
        <f aca="false">IF(C1180="","",IFERROR(IF(INDEX(Categorie!$B$6:$B$45,MATCH(C1180,Categorie!$A$6:$A$45,0))="","Tipo?",INDEX(Categorie!$B$6:$B$45,MATCH(C1180,Categorie!$A$6:$A$45,0))),"Categoria?"))</f>
        <v/>
      </c>
      <c r="F1180" s="30" t="str">
        <f aca="false">IF(A1180="","",IFERROR(MONTH(A1180),"Data?"))</f>
        <v/>
      </c>
      <c r="G1180" s="31" t="str">
        <f aca="false">IF(A1180="","",IFERROR(YEAR(A1180),"Data?"))</f>
        <v/>
      </c>
    </row>
    <row r="1181" customFormat="false" ht="15" hidden="false" customHeight="false" outlineLevel="0" collapsed="false">
      <c r="A1181" s="26"/>
      <c r="B1181" s="27"/>
      <c r="C1181" s="27"/>
      <c r="D1181" s="28"/>
      <c r="E1181" s="29" t="str">
        <f aca="false">IF(C1181="","",IFERROR(IF(INDEX(Categorie!$B$6:$B$45,MATCH(C1181,Categorie!$A$6:$A$45,0))="","Tipo?",INDEX(Categorie!$B$6:$B$45,MATCH(C1181,Categorie!$A$6:$A$45,0))),"Categoria?"))</f>
        <v/>
      </c>
      <c r="F1181" s="30" t="str">
        <f aca="false">IF(A1181="","",IFERROR(MONTH(A1181),"Data?"))</f>
        <v/>
      </c>
      <c r="G1181" s="31" t="str">
        <f aca="false">IF(A1181="","",IFERROR(YEAR(A1181),"Data?"))</f>
        <v/>
      </c>
    </row>
    <row r="1182" customFormat="false" ht="15" hidden="false" customHeight="false" outlineLevel="0" collapsed="false">
      <c r="A1182" s="26"/>
      <c r="B1182" s="27"/>
      <c r="C1182" s="27"/>
      <c r="D1182" s="28"/>
      <c r="E1182" s="29" t="str">
        <f aca="false">IF(C1182="","",IFERROR(IF(INDEX(Categorie!$B$6:$B$45,MATCH(C1182,Categorie!$A$6:$A$45,0))="","Tipo?",INDEX(Categorie!$B$6:$B$45,MATCH(C1182,Categorie!$A$6:$A$45,0))),"Categoria?"))</f>
        <v/>
      </c>
      <c r="F1182" s="30" t="str">
        <f aca="false">IF(A1182="","",IFERROR(MONTH(A1182),"Data?"))</f>
        <v/>
      </c>
      <c r="G1182" s="31" t="str">
        <f aca="false">IF(A1182="","",IFERROR(YEAR(A1182),"Data?"))</f>
        <v/>
      </c>
    </row>
    <row r="1183" customFormat="false" ht="15" hidden="false" customHeight="false" outlineLevel="0" collapsed="false">
      <c r="A1183" s="26"/>
      <c r="B1183" s="27"/>
      <c r="C1183" s="27"/>
      <c r="D1183" s="28"/>
      <c r="E1183" s="29" t="str">
        <f aca="false">IF(C1183="","",IFERROR(IF(INDEX(Categorie!$B$6:$B$45,MATCH(C1183,Categorie!$A$6:$A$45,0))="","Tipo?",INDEX(Categorie!$B$6:$B$45,MATCH(C1183,Categorie!$A$6:$A$45,0))),"Categoria?"))</f>
        <v/>
      </c>
      <c r="F1183" s="30" t="str">
        <f aca="false">IF(A1183="","",IFERROR(MONTH(A1183),"Data?"))</f>
        <v/>
      </c>
      <c r="G1183" s="31" t="str">
        <f aca="false">IF(A1183="","",IFERROR(YEAR(A1183),"Data?"))</f>
        <v/>
      </c>
    </row>
    <row r="1184" customFormat="false" ht="15" hidden="false" customHeight="false" outlineLevel="0" collapsed="false">
      <c r="A1184" s="26"/>
      <c r="B1184" s="27"/>
      <c r="C1184" s="27"/>
      <c r="D1184" s="28"/>
      <c r="E1184" s="29" t="str">
        <f aca="false">IF(C1184="","",IFERROR(IF(INDEX(Categorie!$B$6:$B$45,MATCH(C1184,Categorie!$A$6:$A$45,0))="","Tipo?",INDEX(Categorie!$B$6:$B$45,MATCH(C1184,Categorie!$A$6:$A$45,0))),"Categoria?"))</f>
        <v/>
      </c>
      <c r="F1184" s="30" t="str">
        <f aca="false">IF(A1184="","",IFERROR(MONTH(A1184),"Data?"))</f>
        <v/>
      </c>
      <c r="G1184" s="31" t="str">
        <f aca="false">IF(A1184="","",IFERROR(YEAR(A1184),"Data?"))</f>
        <v/>
      </c>
    </row>
    <row r="1185" customFormat="false" ht="15" hidden="false" customHeight="false" outlineLevel="0" collapsed="false">
      <c r="A1185" s="26"/>
      <c r="B1185" s="27"/>
      <c r="C1185" s="27"/>
      <c r="D1185" s="28"/>
      <c r="E1185" s="29" t="str">
        <f aca="false">IF(C1185="","",IFERROR(IF(INDEX(Categorie!$B$6:$B$45,MATCH(C1185,Categorie!$A$6:$A$45,0))="","Tipo?",INDEX(Categorie!$B$6:$B$45,MATCH(C1185,Categorie!$A$6:$A$45,0))),"Categoria?"))</f>
        <v/>
      </c>
      <c r="F1185" s="30" t="str">
        <f aca="false">IF(A1185="","",IFERROR(MONTH(A1185),"Data?"))</f>
        <v/>
      </c>
      <c r="G1185" s="31" t="str">
        <f aca="false">IF(A1185="","",IFERROR(YEAR(A1185),"Data?"))</f>
        <v/>
      </c>
    </row>
    <row r="1186" customFormat="false" ht="15" hidden="false" customHeight="false" outlineLevel="0" collapsed="false">
      <c r="A1186" s="26"/>
      <c r="B1186" s="27"/>
      <c r="C1186" s="27"/>
      <c r="D1186" s="28"/>
      <c r="E1186" s="29" t="str">
        <f aca="false">IF(C1186="","",IFERROR(IF(INDEX(Categorie!$B$6:$B$45,MATCH(C1186,Categorie!$A$6:$A$45,0))="","Tipo?",INDEX(Categorie!$B$6:$B$45,MATCH(C1186,Categorie!$A$6:$A$45,0))),"Categoria?"))</f>
        <v/>
      </c>
      <c r="F1186" s="30" t="str">
        <f aca="false">IF(A1186="","",IFERROR(MONTH(A1186),"Data?"))</f>
        <v/>
      </c>
      <c r="G1186" s="31" t="str">
        <f aca="false">IF(A1186="","",IFERROR(YEAR(A1186),"Data?"))</f>
        <v/>
      </c>
    </row>
    <row r="1187" customFormat="false" ht="15" hidden="false" customHeight="false" outlineLevel="0" collapsed="false">
      <c r="A1187" s="26"/>
      <c r="B1187" s="27"/>
      <c r="C1187" s="27"/>
      <c r="D1187" s="28"/>
      <c r="E1187" s="29" t="str">
        <f aca="false">IF(C1187="","",IFERROR(IF(INDEX(Categorie!$B$6:$B$45,MATCH(C1187,Categorie!$A$6:$A$45,0))="","Tipo?",INDEX(Categorie!$B$6:$B$45,MATCH(C1187,Categorie!$A$6:$A$45,0))),"Categoria?"))</f>
        <v/>
      </c>
      <c r="F1187" s="30" t="str">
        <f aca="false">IF(A1187="","",IFERROR(MONTH(A1187),"Data?"))</f>
        <v/>
      </c>
      <c r="G1187" s="31" t="str">
        <f aca="false">IF(A1187="","",IFERROR(YEAR(A1187),"Data?"))</f>
        <v/>
      </c>
    </row>
    <row r="1188" customFormat="false" ht="15" hidden="false" customHeight="false" outlineLevel="0" collapsed="false">
      <c r="A1188" s="26"/>
      <c r="B1188" s="27"/>
      <c r="C1188" s="27"/>
      <c r="D1188" s="28"/>
      <c r="E1188" s="29" t="str">
        <f aca="false">IF(C1188="","",IFERROR(IF(INDEX(Categorie!$B$6:$B$45,MATCH(C1188,Categorie!$A$6:$A$45,0))="","Tipo?",INDEX(Categorie!$B$6:$B$45,MATCH(C1188,Categorie!$A$6:$A$45,0))),"Categoria?"))</f>
        <v/>
      </c>
      <c r="F1188" s="30" t="str">
        <f aca="false">IF(A1188="","",IFERROR(MONTH(A1188),"Data?"))</f>
        <v/>
      </c>
      <c r="G1188" s="31" t="str">
        <f aca="false">IF(A1188="","",IFERROR(YEAR(A1188),"Data?"))</f>
        <v/>
      </c>
    </row>
    <row r="1189" customFormat="false" ht="15" hidden="false" customHeight="false" outlineLevel="0" collapsed="false">
      <c r="A1189" s="26"/>
      <c r="B1189" s="27"/>
      <c r="C1189" s="27"/>
      <c r="D1189" s="28"/>
      <c r="E1189" s="29" t="str">
        <f aca="false">IF(C1189="","",IFERROR(IF(INDEX(Categorie!$B$6:$B$45,MATCH(C1189,Categorie!$A$6:$A$45,0))="","Tipo?",INDEX(Categorie!$B$6:$B$45,MATCH(C1189,Categorie!$A$6:$A$45,0))),"Categoria?"))</f>
        <v/>
      </c>
      <c r="F1189" s="30" t="str">
        <f aca="false">IF(A1189="","",IFERROR(MONTH(A1189),"Data?"))</f>
        <v/>
      </c>
      <c r="G1189" s="31" t="str">
        <f aca="false">IF(A1189="","",IFERROR(YEAR(A1189),"Data?"))</f>
        <v/>
      </c>
    </row>
    <row r="1190" customFormat="false" ht="15" hidden="false" customHeight="false" outlineLevel="0" collapsed="false">
      <c r="A1190" s="26"/>
      <c r="B1190" s="27"/>
      <c r="C1190" s="27"/>
      <c r="D1190" s="28"/>
      <c r="E1190" s="29" t="str">
        <f aca="false">IF(C1190="","",IFERROR(IF(INDEX(Categorie!$B$6:$B$45,MATCH(C1190,Categorie!$A$6:$A$45,0))="","Tipo?",INDEX(Categorie!$B$6:$B$45,MATCH(C1190,Categorie!$A$6:$A$45,0))),"Categoria?"))</f>
        <v/>
      </c>
      <c r="F1190" s="30" t="str">
        <f aca="false">IF(A1190="","",IFERROR(MONTH(A1190),"Data?"))</f>
        <v/>
      </c>
      <c r="G1190" s="31" t="str">
        <f aca="false">IF(A1190="","",IFERROR(YEAR(A1190),"Data?"))</f>
        <v/>
      </c>
    </row>
    <row r="1191" customFormat="false" ht="15" hidden="false" customHeight="false" outlineLevel="0" collapsed="false">
      <c r="A1191" s="26"/>
      <c r="B1191" s="27"/>
      <c r="C1191" s="27"/>
      <c r="D1191" s="28"/>
      <c r="E1191" s="29" t="str">
        <f aca="false">IF(C1191="","",IFERROR(IF(INDEX(Categorie!$B$6:$B$45,MATCH(C1191,Categorie!$A$6:$A$45,0))="","Tipo?",INDEX(Categorie!$B$6:$B$45,MATCH(C1191,Categorie!$A$6:$A$45,0))),"Categoria?"))</f>
        <v/>
      </c>
      <c r="F1191" s="30" t="str">
        <f aca="false">IF(A1191="","",IFERROR(MONTH(A1191),"Data?"))</f>
        <v/>
      </c>
      <c r="G1191" s="31" t="str">
        <f aca="false">IF(A1191="","",IFERROR(YEAR(A1191),"Data?"))</f>
        <v/>
      </c>
    </row>
    <row r="1192" customFormat="false" ht="15" hidden="false" customHeight="false" outlineLevel="0" collapsed="false">
      <c r="A1192" s="26"/>
      <c r="B1192" s="27"/>
      <c r="C1192" s="27"/>
      <c r="D1192" s="28"/>
      <c r="E1192" s="29" t="str">
        <f aca="false">IF(C1192="","",IFERROR(IF(INDEX(Categorie!$B$6:$B$45,MATCH(C1192,Categorie!$A$6:$A$45,0))="","Tipo?",INDEX(Categorie!$B$6:$B$45,MATCH(C1192,Categorie!$A$6:$A$45,0))),"Categoria?"))</f>
        <v/>
      </c>
      <c r="F1192" s="30" t="str">
        <f aca="false">IF(A1192="","",IFERROR(MONTH(A1192),"Data?"))</f>
        <v/>
      </c>
      <c r="G1192" s="31" t="str">
        <f aca="false">IF(A1192="","",IFERROR(YEAR(A1192),"Data?"))</f>
        <v/>
      </c>
    </row>
    <row r="1193" customFormat="false" ht="15" hidden="false" customHeight="false" outlineLevel="0" collapsed="false">
      <c r="A1193" s="26"/>
      <c r="B1193" s="27"/>
      <c r="C1193" s="27"/>
      <c r="D1193" s="28"/>
      <c r="E1193" s="29" t="str">
        <f aca="false">IF(C1193="","",IFERROR(IF(INDEX(Categorie!$B$6:$B$45,MATCH(C1193,Categorie!$A$6:$A$45,0))="","Tipo?",INDEX(Categorie!$B$6:$B$45,MATCH(C1193,Categorie!$A$6:$A$45,0))),"Categoria?"))</f>
        <v/>
      </c>
      <c r="F1193" s="30" t="str">
        <f aca="false">IF(A1193="","",IFERROR(MONTH(A1193),"Data?"))</f>
        <v/>
      </c>
      <c r="G1193" s="31" t="str">
        <f aca="false">IF(A1193="","",IFERROR(YEAR(A1193),"Data?"))</f>
        <v/>
      </c>
    </row>
    <row r="1194" customFormat="false" ht="15" hidden="false" customHeight="false" outlineLevel="0" collapsed="false">
      <c r="A1194" s="26"/>
      <c r="B1194" s="27"/>
      <c r="C1194" s="27"/>
      <c r="D1194" s="28"/>
      <c r="E1194" s="29" t="str">
        <f aca="false">IF(C1194="","",IFERROR(IF(INDEX(Categorie!$B$6:$B$45,MATCH(C1194,Categorie!$A$6:$A$45,0))="","Tipo?",INDEX(Categorie!$B$6:$B$45,MATCH(C1194,Categorie!$A$6:$A$45,0))),"Categoria?"))</f>
        <v/>
      </c>
      <c r="F1194" s="30" t="str">
        <f aca="false">IF(A1194="","",IFERROR(MONTH(A1194),"Data?"))</f>
        <v/>
      </c>
      <c r="G1194" s="31" t="str">
        <f aca="false">IF(A1194="","",IFERROR(YEAR(A1194),"Data?"))</f>
        <v/>
      </c>
    </row>
    <row r="1195" customFormat="false" ht="15" hidden="false" customHeight="false" outlineLevel="0" collapsed="false">
      <c r="A1195" s="26"/>
      <c r="B1195" s="27"/>
      <c r="C1195" s="27"/>
      <c r="D1195" s="28"/>
      <c r="E1195" s="29" t="str">
        <f aca="false">IF(C1195="","",IFERROR(IF(INDEX(Categorie!$B$6:$B$45,MATCH(C1195,Categorie!$A$6:$A$45,0))="","Tipo?",INDEX(Categorie!$B$6:$B$45,MATCH(C1195,Categorie!$A$6:$A$45,0))),"Categoria?"))</f>
        <v/>
      </c>
      <c r="F1195" s="30" t="str">
        <f aca="false">IF(A1195="","",IFERROR(MONTH(A1195),"Data?"))</f>
        <v/>
      </c>
      <c r="G1195" s="31" t="str">
        <f aca="false">IF(A1195="","",IFERROR(YEAR(A1195),"Data?"))</f>
        <v/>
      </c>
    </row>
    <row r="1196" customFormat="false" ht="15" hidden="false" customHeight="false" outlineLevel="0" collapsed="false">
      <c r="A1196" s="26"/>
      <c r="B1196" s="27"/>
      <c r="C1196" s="27"/>
      <c r="D1196" s="28"/>
      <c r="E1196" s="29" t="str">
        <f aca="false">IF(C1196="","",IFERROR(IF(INDEX(Categorie!$B$6:$B$45,MATCH(C1196,Categorie!$A$6:$A$45,0))="","Tipo?",INDEX(Categorie!$B$6:$B$45,MATCH(C1196,Categorie!$A$6:$A$45,0))),"Categoria?"))</f>
        <v/>
      </c>
      <c r="F1196" s="30" t="str">
        <f aca="false">IF(A1196="","",IFERROR(MONTH(A1196),"Data?"))</f>
        <v/>
      </c>
      <c r="G1196" s="31" t="str">
        <f aca="false">IF(A1196="","",IFERROR(YEAR(A1196),"Data?"))</f>
        <v/>
      </c>
    </row>
    <row r="1197" customFormat="false" ht="15" hidden="false" customHeight="false" outlineLevel="0" collapsed="false">
      <c r="A1197" s="26"/>
      <c r="B1197" s="27"/>
      <c r="C1197" s="27"/>
      <c r="D1197" s="28"/>
      <c r="E1197" s="29" t="str">
        <f aca="false">IF(C1197="","",IFERROR(IF(INDEX(Categorie!$B$6:$B$45,MATCH(C1197,Categorie!$A$6:$A$45,0))="","Tipo?",INDEX(Categorie!$B$6:$B$45,MATCH(C1197,Categorie!$A$6:$A$45,0))),"Categoria?"))</f>
        <v/>
      </c>
      <c r="F1197" s="30" t="str">
        <f aca="false">IF(A1197="","",IFERROR(MONTH(A1197),"Data?"))</f>
        <v/>
      </c>
      <c r="G1197" s="31" t="str">
        <f aca="false">IF(A1197="","",IFERROR(YEAR(A1197),"Data?"))</f>
        <v/>
      </c>
    </row>
    <row r="1198" customFormat="false" ht="15" hidden="false" customHeight="false" outlineLevel="0" collapsed="false">
      <c r="A1198" s="26"/>
      <c r="B1198" s="27"/>
      <c r="C1198" s="27"/>
      <c r="D1198" s="28"/>
      <c r="E1198" s="29" t="str">
        <f aca="false">IF(C1198="","",IFERROR(IF(INDEX(Categorie!$B$6:$B$45,MATCH(C1198,Categorie!$A$6:$A$45,0))="","Tipo?",INDEX(Categorie!$B$6:$B$45,MATCH(C1198,Categorie!$A$6:$A$45,0))),"Categoria?"))</f>
        <v/>
      </c>
      <c r="F1198" s="30" t="str">
        <f aca="false">IF(A1198="","",IFERROR(MONTH(A1198),"Data?"))</f>
        <v/>
      </c>
      <c r="G1198" s="31" t="str">
        <f aca="false">IF(A1198="","",IFERROR(YEAR(A1198),"Data?"))</f>
        <v/>
      </c>
    </row>
    <row r="1199" customFormat="false" ht="15" hidden="false" customHeight="false" outlineLevel="0" collapsed="false">
      <c r="A1199" s="26"/>
      <c r="B1199" s="27"/>
      <c r="C1199" s="27"/>
      <c r="D1199" s="28"/>
      <c r="E1199" s="29" t="str">
        <f aca="false">IF(C1199="","",IFERROR(IF(INDEX(Categorie!$B$6:$B$45,MATCH(C1199,Categorie!$A$6:$A$45,0))="","Tipo?",INDEX(Categorie!$B$6:$B$45,MATCH(C1199,Categorie!$A$6:$A$45,0))),"Categoria?"))</f>
        <v/>
      </c>
      <c r="F1199" s="30" t="str">
        <f aca="false">IF(A1199="","",IFERROR(MONTH(A1199),"Data?"))</f>
        <v/>
      </c>
      <c r="G1199" s="31" t="str">
        <f aca="false">IF(A1199="","",IFERROR(YEAR(A1199),"Data?"))</f>
        <v/>
      </c>
    </row>
    <row r="1200" customFormat="false" ht="15" hidden="false" customHeight="false" outlineLevel="0" collapsed="false">
      <c r="A1200" s="26"/>
      <c r="B1200" s="27"/>
      <c r="C1200" s="27"/>
      <c r="D1200" s="28"/>
      <c r="E1200" s="29" t="str">
        <f aca="false">IF(C1200="","",IFERROR(IF(INDEX(Categorie!$B$6:$B$45,MATCH(C1200,Categorie!$A$6:$A$45,0))="","Tipo?",INDEX(Categorie!$B$6:$B$45,MATCH(C1200,Categorie!$A$6:$A$45,0))),"Categoria?"))</f>
        <v/>
      </c>
      <c r="F1200" s="30" t="str">
        <f aca="false">IF(A1200="","",IFERROR(MONTH(A1200),"Data?"))</f>
        <v/>
      </c>
      <c r="G1200" s="31" t="str">
        <f aca="false">IF(A1200="","",IFERROR(YEAR(A1200),"Data?"))</f>
        <v/>
      </c>
    </row>
    <row r="1201" customFormat="false" ht="15" hidden="false" customHeight="false" outlineLevel="0" collapsed="false">
      <c r="A1201" s="26"/>
      <c r="B1201" s="27"/>
      <c r="C1201" s="27"/>
      <c r="D1201" s="28"/>
      <c r="E1201" s="29" t="str">
        <f aca="false">IF(C1201="","",IFERROR(IF(INDEX(Categorie!$B$6:$B$45,MATCH(C1201,Categorie!$A$6:$A$45,0))="","Tipo?",INDEX(Categorie!$B$6:$B$45,MATCH(C1201,Categorie!$A$6:$A$45,0))),"Categoria?"))</f>
        <v/>
      </c>
      <c r="F1201" s="30" t="str">
        <f aca="false">IF(A1201="","",IFERROR(MONTH(A1201),"Data?"))</f>
        <v/>
      </c>
      <c r="G1201" s="31" t="str">
        <f aca="false">IF(A1201="","",IFERROR(YEAR(A1201),"Data?"))</f>
        <v/>
      </c>
    </row>
    <row r="1202" customFormat="false" ht="15" hidden="false" customHeight="false" outlineLevel="0" collapsed="false">
      <c r="A1202" s="26"/>
      <c r="B1202" s="27"/>
      <c r="C1202" s="27"/>
      <c r="D1202" s="28"/>
      <c r="E1202" s="29" t="str">
        <f aca="false">IF(C1202="","",IFERROR(IF(INDEX(Categorie!$B$6:$B$45,MATCH(C1202,Categorie!$A$6:$A$45,0))="","Tipo?",INDEX(Categorie!$B$6:$B$45,MATCH(C1202,Categorie!$A$6:$A$45,0))),"Categoria?"))</f>
        <v/>
      </c>
      <c r="F1202" s="30" t="str">
        <f aca="false">IF(A1202="","",IFERROR(MONTH(A1202),"Data?"))</f>
        <v/>
      </c>
      <c r="G1202" s="31" t="str">
        <f aca="false">IF(A1202="","",IFERROR(YEAR(A1202),"Data?"))</f>
        <v/>
      </c>
    </row>
    <row r="1203" customFormat="false" ht="15" hidden="false" customHeight="false" outlineLevel="0" collapsed="false">
      <c r="A1203" s="26"/>
      <c r="B1203" s="27"/>
      <c r="C1203" s="27"/>
      <c r="D1203" s="28"/>
      <c r="E1203" s="29" t="str">
        <f aca="false">IF(C1203="","",IFERROR(IF(INDEX(Categorie!$B$6:$B$45,MATCH(C1203,Categorie!$A$6:$A$45,0))="","Tipo?",INDEX(Categorie!$B$6:$B$45,MATCH(C1203,Categorie!$A$6:$A$45,0))),"Categoria?"))</f>
        <v/>
      </c>
      <c r="F1203" s="30" t="str">
        <f aca="false">IF(A1203="","",IFERROR(MONTH(A1203),"Data?"))</f>
        <v/>
      </c>
      <c r="G1203" s="31" t="str">
        <f aca="false">IF(A1203="","",IFERROR(YEAR(A1203),"Data?"))</f>
        <v/>
      </c>
    </row>
    <row r="1204" customFormat="false" ht="15" hidden="false" customHeight="false" outlineLevel="0" collapsed="false">
      <c r="A1204" s="26"/>
      <c r="B1204" s="27"/>
      <c r="C1204" s="27"/>
      <c r="D1204" s="28"/>
      <c r="E1204" s="29" t="str">
        <f aca="false">IF(C1204="","",IFERROR(IF(INDEX(Categorie!$B$6:$B$45,MATCH(C1204,Categorie!$A$6:$A$45,0))="","Tipo?",INDEX(Categorie!$B$6:$B$45,MATCH(C1204,Categorie!$A$6:$A$45,0))),"Categoria?"))</f>
        <v/>
      </c>
      <c r="F1204" s="30" t="str">
        <f aca="false">IF(A1204="","",IFERROR(MONTH(A1204),"Data?"))</f>
        <v/>
      </c>
      <c r="G1204" s="31" t="str">
        <f aca="false">IF(A1204="","",IFERROR(YEAR(A1204),"Data?"))</f>
        <v/>
      </c>
    </row>
    <row r="1205" customFormat="false" ht="15" hidden="false" customHeight="false" outlineLevel="0" collapsed="false">
      <c r="A1205" s="26"/>
      <c r="B1205" s="27"/>
      <c r="C1205" s="27"/>
      <c r="D1205" s="28"/>
      <c r="E1205" s="29" t="str">
        <f aca="false">IF(C1205="","",IFERROR(IF(INDEX(Categorie!$B$6:$B$45,MATCH(C1205,Categorie!$A$6:$A$45,0))="","Tipo?",INDEX(Categorie!$B$6:$B$45,MATCH(C1205,Categorie!$A$6:$A$45,0))),"Categoria?"))</f>
        <v/>
      </c>
      <c r="F1205" s="30" t="str">
        <f aca="false">IF(A1205="","",IFERROR(MONTH(A1205),"Data?"))</f>
        <v/>
      </c>
      <c r="G1205" s="31" t="str">
        <f aca="false">IF(A1205="","",IFERROR(YEAR(A1205),"Data?"))</f>
        <v/>
      </c>
    </row>
    <row r="1206" customFormat="false" ht="15" hidden="false" customHeight="false" outlineLevel="0" collapsed="false">
      <c r="A1206" s="26"/>
      <c r="B1206" s="27"/>
      <c r="C1206" s="27"/>
      <c r="D1206" s="28"/>
      <c r="E1206" s="29" t="str">
        <f aca="false">IF(C1206="","",IFERROR(IF(INDEX(Categorie!$B$6:$B$45,MATCH(C1206,Categorie!$A$6:$A$45,0))="","Tipo?",INDEX(Categorie!$B$6:$B$45,MATCH(C1206,Categorie!$A$6:$A$45,0))),"Categoria?"))</f>
        <v/>
      </c>
      <c r="F1206" s="30" t="str">
        <f aca="false">IF(A1206="","",IFERROR(MONTH(A1206),"Data?"))</f>
        <v/>
      </c>
      <c r="G1206" s="31" t="str">
        <f aca="false">IF(A1206="","",IFERROR(YEAR(A1206),"Data?"))</f>
        <v/>
      </c>
    </row>
    <row r="1207" customFormat="false" ht="15" hidden="false" customHeight="false" outlineLevel="0" collapsed="false">
      <c r="A1207" s="26"/>
      <c r="B1207" s="27"/>
      <c r="C1207" s="27"/>
      <c r="D1207" s="28"/>
      <c r="E1207" s="29" t="str">
        <f aca="false">IF(C1207="","",IFERROR(IF(INDEX(Categorie!$B$6:$B$45,MATCH(C1207,Categorie!$A$6:$A$45,0))="","Tipo?",INDEX(Categorie!$B$6:$B$45,MATCH(C1207,Categorie!$A$6:$A$45,0))),"Categoria?"))</f>
        <v/>
      </c>
      <c r="F1207" s="30" t="str">
        <f aca="false">IF(A1207="","",IFERROR(MONTH(A1207),"Data?"))</f>
        <v/>
      </c>
      <c r="G1207" s="31" t="str">
        <f aca="false">IF(A1207="","",IFERROR(YEAR(A1207),"Data?"))</f>
        <v/>
      </c>
    </row>
    <row r="1208" customFormat="false" ht="15" hidden="false" customHeight="false" outlineLevel="0" collapsed="false">
      <c r="A1208" s="26"/>
      <c r="B1208" s="27"/>
      <c r="C1208" s="27"/>
      <c r="D1208" s="28"/>
      <c r="E1208" s="29" t="str">
        <f aca="false">IF(C1208="","",IFERROR(IF(INDEX(Categorie!$B$6:$B$45,MATCH(C1208,Categorie!$A$6:$A$45,0))="","Tipo?",INDEX(Categorie!$B$6:$B$45,MATCH(C1208,Categorie!$A$6:$A$45,0))),"Categoria?"))</f>
        <v/>
      </c>
      <c r="F1208" s="30" t="str">
        <f aca="false">IF(A1208="","",IFERROR(MONTH(A1208),"Data?"))</f>
        <v/>
      </c>
      <c r="G1208" s="31" t="str">
        <f aca="false">IF(A1208="","",IFERROR(YEAR(A1208),"Data?"))</f>
        <v/>
      </c>
    </row>
    <row r="1209" customFormat="false" ht="15" hidden="false" customHeight="false" outlineLevel="0" collapsed="false">
      <c r="A1209" s="26"/>
      <c r="B1209" s="27"/>
      <c r="C1209" s="27"/>
      <c r="D1209" s="28"/>
      <c r="E1209" s="29" t="str">
        <f aca="false">IF(C1209="","",IFERROR(IF(INDEX(Categorie!$B$6:$B$45,MATCH(C1209,Categorie!$A$6:$A$45,0))="","Tipo?",INDEX(Categorie!$B$6:$B$45,MATCH(C1209,Categorie!$A$6:$A$45,0))),"Categoria?"))</f>
        <v/>
      </c>
      <c r="F1209" s="30" t="str">
        <f aca="false">IF(A1209="","",IFERROR(MONTH(A1209),"Data?"))</f>
        <v/>
      </c>
      <c r="G1209" s="31" t="str">
        <f aca="false">IF(A1209="","",IFERROR(YEAR(A1209),"Data?"))</f>
        <v/>
      </c>
    </row>
    <row r="1210" customFormat="false" ht="15" hidden="false" customHeight="false" outlineLevel="0" collapsed="false">
      <c r="A1210" s="26"/>
      <c r="B1210" s="27"/>
      <c r="C1210" s="27"/>
      <c r="D1210" s="28"/>
      <c r="E1210" s="29" t="str">
        <f aca="false">IF(C1210="","",IFERROR(IF(INDEX(Categorie!$B$6:$B$45,MATCH(C1210,Categorie!$A$6:$A$45,0))="","Tipo?",INDEX(Categorie!$B$6:$B$45,MATCH(C1210,Categorie!$A$6:$A$45,0))),"Categoria?"))</f>
        <v/>
      </c>
      <c r="F1210" s="30" t="str">
        <f aca="false">IF(A1210="","",IFERROR(MONTH(A1210),"Data?"))</f>
        <v/>
      </c>
      <c r="G1210" s="31" t="str">
        <f aca="false">IF(A1210="","",IFERROR(YEAR(A1210),"Data?"))</f>
        <v/>
      </c>
    </row>
    <row r="1211" customFormat="false" ht="15" hidden="false" customHeight="false" outlineLevel="0" collapsed="false">
      <c r="A1211" s="26"/>
      <c r="B1211" s="27"/>
      <c r="C1211" s="27"/>
      <c r="D1211" s="28"/>
      <c r="E1211" s="29" t="str">
        <f aca="false">IF(C1211="","",IFERROR(IF(INDEX(Categorie!$B$6:$B$45,MATCH(C1211,Categorie!$A$6:$A$45,0))="","Tipo?",INDEX(Categorie!$B$6:$B$45,MATCH(C1211,Categorie!$A$6:$A$45,0))),"Categoria?"))</f>
        <v/>
      </c>
      <c r="F1211" s="30" t="str">
        <f aca="false">IF(A1211="","",IFERROR(MONTH(A1211),"Data?"))</f>
        <v/>
      </c>
      <c r="G1211" s="31" t="str">
        <f aca="false">IF(A1211="","",IFERROR(YEAR(A1211),"Data?"))</f>
        <v/>
      </c>
    </row>
    <row r="1212" customFormat="false" ht="15" hidden="false" customHeight="false" outlineLevel="0" collapsed="false">
      <c r="A1212" s="26"/>
      <c r="B1212" s="27"/>
      <c r="C1212" s="27"/>
      <c r="D1212" s="28"/>
      <c r="E1212" s="29" t="str">
        <f aca="false">IF(C1212="","",IFERROR(IF(INDEX(Categorie!$B$6:$B$45,MATCH(C1212,Categorie!$A$6:$A$45,0))="","Tipo?",INDEX(Categorie!$B$6:$B$45,MATCH(C1212,Categorie!$A$6:$A$45,0))),"Categoria?"))</f>
        <v/>
      </c>
      <c r="F1212" s="30" t="str">
        <f aca="false">IF(A1212="","",IFERROR(MONTH(A1212),"Data?"))</f>
        <v/>
      </c>
      <c r="G1212" s="31" t="str">
        <f aca="false">IF(A1212="","",IFERROR(YEAR(A1212),"Data?"))</f>
        <v/>
      </c>
    </row>
    <row r="1213" customFormat="false" ht="15" hidden="false" customHeight="false" outlineLevel="0" collapsed="false">
      <c r="A1213" s="26"/>
      <c r="B1213" s="27"/>
      <c r="C1213" s="27"/>
      <c r="D1213" s="28"/>
      <c r="E1213" s="29" t="str">
        <f aca="false">IF(C1213="","",IFERROR(IF(INDEX(Categorie!$B$6:$B$45,MATCH(C1213,Categorie!$A$6:$A$45,0))="","Tipo?",INDEX(Categorie!$B$6:$B$45,MATCH(C1213,Categorie!$A$6:$A$45,0))),"Categoria?"))</f>
        <v/>
      </c>
      <c r="F1213" s="30" t="str">
        <f aca="false">IF(A1213="","",IFERROR(MONTH(A1213),"Data?"))</f>
        <v/>
      </c>
      <c r="G1213" s="31" t="str">
        <f aca="false">IF(A1213="","",IFERROR(YEAR(A1213),"Data?"))</f>
        <v/>
      </c>
    </row>
    <row r="1214" customFormat="false" ht="15" hidden="false" customHeight="false" outlineLevel="0" collapsed="false">
      <c r="A1214" s="26"/>
      <c r="B1214" s="27"/>
      <c r="C1214" s="27"/>
      <c r="D1214" s="28"/>
      <c r="E1214" s="29" t="str">
        <f aca="false">IF(C1214="","",IFERROR(IF(INDEX(Categorie!$B$6:$B$45,MATCH(C1214,Categorie!$A$6:$A$45,0))="","Tipo?",INDEX(Categorie!$B$6:$B$45,MATCH(C1214,Categorie!$A$6:$A$45,0))),"Categoria?"))</f>
        <v/>
      </c>
      <c r="F1214" s="30" t="str">
        <f aca="false">IF(A1214="","",IFERROR(MONTH(A1214),"Data?"))</f>
        <v/>
      </c>
      <c r="G1214" s="31" t="str">
        <f aca="false">IF(A1214="","",IFERROR(YEAR(A1214),"Data?"))</f>
        <v/>
      </c>
    </row>
    <row r="1215" customFormat="false" ht="15" hidden="false" customHeight="false" outlineLevel="0" collapsed="false">
      <c r="A1215" s="26"/>
      <c r="B1215" s="27"/>
      <c r="C1215" s="27"/>
      <c r="D1215" s="28"/>
      <c r="E1215" s="29" t="str">
        <f aca="false">IF(C1215="","",IFERROR(IF(INDEX(Categorie!$B$6:$B$45,MATCH(C1215,Categorie!$A$6:$A$45,0))="","Tipo?",INDEX(Categorie!$B$6:$B$45,MATCH(C1215,Categorie!$A$6:$A$45,0))),"Categoria?"))</f>
        <v/>
      </c>
      <c r="F1215" s="30" t="str">
        <f aca="false">IF(A1215="","",IFERROR(MONTH(A1215),"Data?"))</f>
        <v/>
      </c>
      <c r="G1215" s="31" t="str">
        <f aca="false">IF(A1215="","",IFERROR(YEAR(A1215),"Data?"))</f>
        <v/>
      </c>
    </row>
    <row r="1216" customFormat="false" ht="15" hidden="false" customHeight="false" outlineLevel="0" collapsed="false">
      <c r="A1216" s="26"/>
      <c r="B1216" s="27"/>
      <c r="C1216" s="27"/>
      <c r="D1216" s="28"/>
      <c r="E1216" s="29" t="str">
        <f aca="false">IF(C1216="","",IFERROR(IF(INDEX(Categorie!$B$6:$B$45,MATCH(C1216,Categorie!$A$6:$A$45,0))="","Tipo?",INDEX(Categorie!$B$6:$B$45,MATCH(C1216,Categorie!$A$6:$A$45,0))),"Categoria?"))</f>
        <v/>
      </c>
      <c r="F1216" s="30" t="str">
        <f aca="false">IF(A1216="","",IFERROR(MONTH(A1216),"Data?"))</f>
        <v/>
      </c>
      <c r="G1216" s="31" t="str">
        <f aca="false">IF(A1216="","",IFERROR(YEAR(A1216),"Data?"))</f>
        <v/>
      </c>
    </row>
    <row r="1217" customFormat="false" ht="15" hidden="false" customHeight="false" outlineLevel="0" collapsed="false">
      <c r="A1217" s="26"/>
      <c r="B1217" s="27"/>
      <c r="C1217" s="27"/>
      <c r="D1217" s="28"/>
      <c r="E1217" s="29" t="str">
        <f aca="false">IF(C1217="","",IFERROR(IF(INDEX(Categorie!$B$6:$B$45,MATCH(C1217,Categorie!$A$6:$A$45,0))="","Tipo?",INDEX(Categorie!$B$6:$B$45,MATCH(C1217,Categorie!$A$6:$A$45,0))),"Categoria?"))</f>
        <v/>
      </c>
      <c r="F1217" s="30" t="str">
        <f aca="false">IF(A1217="","",IFERROR(MONTH(A1217),"Data?"))</f>
        <v/>
      </c>
      <c r="G1217" s="31" t="str">
        <f aca="false">IF(A1217="","",IFERROR(YEAR(A1217),"Data?"))</f>
        <v/>
      </c>
    </row>
    <row r="1218" customFormat="false" ht="15" hidden="false" customHeight="false" outlineLevel="0" collapsed="false">
      <c r="A1218" s="26"/>
      <c r="B1218" s="27"/>
      <c r="C1218" s="27"/>
      <c r="D1218" s="28"/>
      <c r="E1218" s="29" t="str">
        <f aca="false">IF(C1218="","",IFERROR(IF(INDEX(Categorie!$B$6:$B$45,MATCH(C1218,Categorie!$A$6:$A$45,0))="","Tipo?",INDEX(Categorie!$B$6:$B$45,MATCH(C1218,Categorie!$A$6:$A$45,0))),"Categoria?"))</f>
        <v/>
      </c>
      <c r="F1218" s="30" t="str">
        <f aca="false">IF(A1218="","",IFERROR(MONTH(A1218),"Data?"))</f>
        <v/>
      </c>
      <c r="G1218" s="31" t="str">
        <f aca="false">IF(A1218="","",IFERROR(YEAR(A1218),"Data?"))</f>
        <v/>
      </c>
    </row>
    <row r="1219" customFormat="false" ht="15" hidden="false" customHeight="false" outlineLevel="0" collapsed="false">
      <c r="A1219" s="26"/>
      <c r="B1219" s="27"/>
      <c r="C1219" s="27"/>
      <c r="D1219" s="28"/>
      <c r="E1219" s="29" t="str">
        <f aca="false">IF(C1219="","",IFERROR(IF(INDEX(Categorie!$B$6:$B$45,MATCH(C1219,Categorie!$A$6:$A$45,0))="","Tipo?",INDEX(Categorie!$B$6:$B$45,MATCH(C1219,Categorie!$A$6:$A$45,0))),"Categoria?"))</f>
        <v/>
      </c>
      <c r="F1219" s="30" t="str">
        <f aca="false">IF(A1219="","",IFERROR(MONTH(A1219),"Data?"))</f>
        <v/>
      </c>
      <c r="G1219" s="31" t="str">
        <f aca="false">IF(A1219="","",IFERROR(YEAR(A1219),"Data?"))</f>
        <v/>
      </c>
    </row>
    <row r="1220" customFormat="false" ht="15" hidden="false" customHeight="false" outlineLevel="0" collapsed="false">
      <c r="A1220" s="26"/>
      <c r="B1220" s="27"/>
      <c r="C1220" s="27"/>
      <c r="D1220" s="28"/>
      <c r="E1220" s="29" t="str">
        <f aca="false">IF(C1220="","",IFERROR(IF(INDEX(Categorie!$B$6:$B$45,MATCH(C1220,Categorie!$A$6:$A$45,0))="","Tipo?",INDEX(Categorie!$B$6:$B$45,MATCH(C1220,Categorie!$A$6:$A$45,0))),"Categoria?"))</f>
        <v/>
      </c>
      <c r="F1220" s="30" t="str">
        <f aca="false">IF(A1220="","",IFERROR(MONTH(A1220),"Data?"))</f>
        <v/>
      </c>
      <c r="G1220" s="31" t="str">
        <f aca="false">IF(A1220="","",IFERROR(YEAR(A1220),"Data?"))</f>
        <v/>
      </c>
    </row>
    <row r="1221" customFormat="false" ht="15" hidden="false" customHeight="false" outlineLevel="0" collapsed="false">
      <c r="A1221" s="26"/>
      <c r="B1221" s="27"/>
      <c r="C1221" s="27"/>
      <c r="D1221" s="28"/>
      <c r="E1221" s="29" t="str">
        <f aca="false">IF(C1221="","",IFERROR(IF(INDEX(Categorie!$B$6:$B$45,MATCH(C1221,Categorie!$A$6:$A$45,0))="","Tipo?",INDEX(Categorie!$B$6:$B$45,MATCH(C1221,Categorie!$A$6:$A$45,0))),"Categoria?"))</f>
        <v/>
      </c>
      <c r="F1221" s="30" t="str">
        <f aca="false">IF(A1221="","",IFERROR(MONTH(A1221),"Data?"))</f>
        <v/>
      </c>
      <c r="G1221" s="31" t="str">
        <f aca="false">IF(A1221="","",IFERROR(YEAR(A1221),"Data?"))</f>
        <v/>
      </c>
    </row>
    <row r="1222" customFormat="false" ht="15" hidden="false" customHeight="false" outlineLevel="0" collapsed="false">
      <c r="A1222" s="26"/>
      <c r="B1222" s="27"/>
      <c r="C1222" s="27"/>
      <c r="D1222" s="28"/>
      <c r="E1222" s="29" t="str">
        <f aca="false">IF(C1222="","",IFERROR(IF(INDEX(Categorie!$B$6:$B$45,MATCH(C1222,Categorie!$A$6:$A$45,0))="","Tipo?",INDEX(Categorie!$B$6:$B$45,MATCH(C1222,Categorie!$A$6:$A$45,0))),"Categoria?"))</f>
        <v/>
      </c>
      <c r="F1222" s="30" t="str">
        <f aca="false">IF(A1222="","",IFERROR(MONTH(A1222),"Data?"))</f>
        <v/>
      </c>
      <c r="G1222" s="31" t="str">
        <f aca="false">IF(A1222="","",IFERROR(YEAR(A1222),"Data?"))</f>
        <v/>
      </c>
    </row>
    <row r="1223" customFormat="false" ht="15" hidden="false" customHeight="false" outlineLevel="0" collapsed="false">
      <c r="A1223" s="26"/>
      <c r="B1223" s="27"/>
      <c r="C1223" s="27"/>
      <c r="D1223" s="28"/>
      <c r="E1223" s="29" t="str">
        <f aca="false">IF(C1223="","",IFERROR(IF(INDEX(Categorie!$B$6:$B$45,MATCH(C1223,Categorie!$A$6:$A$45,0))="","Tipo?",INDEX(Categorie!$B$6:$B$45,MATCH(C1223,Categorie!$A$6:$A$45,0))),"Categoria?"))</f>
        <v/>
      </c>
      <c r="F1223" s="30" t="str">
        <f aca="false">IF(A1223="","",IFERROR(MONTH(A1223),"Data?"))</f>
        <v/>
      </c>
      <c r="G1223" s="31" t="str">
        <f aca="false">IF(A1223="","",IFERROR(YEAR(A1223),"Data?"))</f>
        <v/>
      </c>
    </row>
    <row r="1224" customFormat="false" ht="15" hidden="false" customHeight="false" outlineLevel="0" collapsed="false">
      <c r="A1224" s="26"/>
      <c r="B1224" s="27"/>
      <c r="C1224" s="27"/>
      <c r="D1224" s="28"/>
      <c r="E1224" s="29" t="str">
        <f aca="false">IF(C1224="","",IFERROR(IF(INDEX(Categorie!$B$6:$B$45,MATCH(C1224,Categorie!$A$6:$A$45,0))="","Tipo?",INDEX(Categorie!$B$6:$B$45,MATCH(C1224,Categorie!$A$6:$A$45,0))),"Categoria?"))</f>
        <v/>
      </c>
      <c r="F1224" s="30" t="str">
        <f aca="false">IF(A1224="","",IFERROR(MONTH(A1224),"Data?"))</f>
        <v/>
      </c>
      <c r="G1224" s="31" t="str">
        <f aca="false">IF(A1224="","",IFERROR(YEAR(A1224),"Data?"))</f>
        <v/>
      </c>
    </row>
    <row r="1225" customFormat="false" ht="15" hidden="false" customHeight="false" outlineLevel="0" collapsed="false">
      <c r="A1225" s="26"/>
      <c r="B1225" s="27"/>
      <c r="C1225" s="27"/>
      <c r="D1225" s="28"/>
      <c r="E1225" s="29" t="str">
        <f aca="false">IF(C1225="","",IFERROR(IF(INDEX(Categorie!$B$6:$B$45,MATCH(C1225,Categorie!$A$6:$A$45,0))="","Tipo?",INDEX(Categorie!$B$6:$B$45,MATCH(C1225,Categorie!$A$6:$A$45,0))),"Categoria?"))</f>
        <v/>
      </c>
      <c r="F1225" s="30" t="str">
        <f aca="false">IF(A1225="","",IFERROR(MONTH(A1225),"Data?"))</f>
        <v/>
      </c>
      <c r="G1225" s="31" t="str">
        <f aca="false">IF(A1225="","",IFERROR(YEAR(A1225),"Data?"))</f>
        <v/>
      </c>
    </row>
    <row r="1226" customFormat="false" ht="15" hidden="false" customHeight="false" outlineLevel="0" collapsed="false">
      <c r="A1226" s="26"/>
      <c r="B1226" s="27"/>
      <c r="C1226" s="27"/>
      <c r="D1226" s="28"/>
      <c r="E1226" s="29" t="str">
        <f aca="false">IF(C1226="","",IFERROR(IF(INDEX(Categorie!$B$6:$B$45,MATCH(C1226,Categorie!$A$6:$A$45,0))="","Tipo?",INDEX(Categorie!$B$6:$B$45,MATCH(C1226,Categorie!$A$6:$A$45,0))),"Categoria?"))</f>
        <v/>
      </c>
      <c r="F1226" s="30" t="str">
        <f aca="false">IF(A1226="","",IFERROR(MONTH(A1226),"Data?"))</f>
        <v/>
      </c>
      <c r="G1226" s="31" t="str">
        <f aca="false">IF(A1226="","",IFERROR(YEAR(A1226),"Data?"))</f>
        <v/>
      </c>
    </row>
    <row r="1227" customFormat="false" ht="15" hidden="false" customHeight="false" outlineLevel="0" collapsed="false">
      <c r="A1227" s="26"/>
      <c r="B1227" s="27"/>
      <c r="C1227" s="27"/>
      <c r="D1227" s="28"/>
      <c r="E1227" s="29" t="str">
        <f aca="false">IF(C1227="","",IFERROR(IF(INDEX(Categorie!$B$6:$B$45,MATCH(C1227,Categorie!$A$6:$A$45,0))="","Tipo?",INDEX(Categorie!$B$6:$B$45,MATCH(C1227,Categorie!$A$6:$A$45,0))),"Categoria?"))</f>
        <v/>
      </c>
      <c r="F1227" s="30" t="str">
        <f aca="false">IF(A1227="","",IFERROR(MONTH(A1227),"Data?"))</f>
        <v/>
      </c>
      <c r="G1227" s="31" t="str">
        <f aca="false">IF(A1227="","",IFERROR(YEAR(A1227),"Data?"))</f>
        <v/>
      </c>
    </row>
    <row r="1228" customFormat="false" ht="15" hidden="false" customHeight="false" outlineLevel="0" collapsed="false">
      <c r="A1228" s="26"/>
      <c r="B1228" s="27"/>
      <c r="C1228" s="27"/>
      <c r="D1228" s="28"/>
      <c r="E1228" s="29" t="str">
        <f aca="false">IF(C1228="","",IFERROR(IF(INDEX(Categorie!$B$6:$B$45,MATCH(C1228,Categorie!$A$6:$A$45,0))="","Tipo?",INDEX(Categorie!$B$6:$B$45,MATCH(C1228,Categorie!$A$6:$A$45,0))),"Categoria?"))</f>
        <v/>
      </c>
      <c r="F1228" s="30" t="str">
        <f aca="false">IF(A1228="","",IFERROR(MONTH(A1228),"Data?"))</f>
        <v/>
      </c>
      <c r="G1228" s="31" t="str">
        <f aca="false">IF(A1228="","",IFERROR(YEAR(A1228),"Data?"))</f>
        <v/>
      </c>
    </row>
    <row r="1229" customFormat="false" ht="15" hidden="false" customHeight="false" outlineLevel="0" collapsed="false">
      <c r="A1229" s="26"/>
      <c r="B1229" s="27"/>
      <c r="C1229" s="27"/>
      <c r="D1229" s="28"/>
      <c r="E1229" s="29" t="str">
        <f aca="false">IF(C1229="","",IFERROR(IF(INDEX(Categorie!$B$6:$B$45,MATCH(C1229,Categorie!$A$6:$A$45,0))="","Tipo?",INDEX(Categorie!$B$6:$B$45,MATCH(C1229,Categorie!$A$6:$A$45,0))),"Categoria?"))</f>
        <v/>
      </c>
      <c r="F1229" s="30" t="str">
        <f aca="false">IF(A1229="","",IFERROR(MONTH(A1229),"Data?"))</f>
        <v/>
      </c>
      <c r="G1229" s="31" t="str">
        <f aca="false">IF(A1229="","",IFERROR(YEAR(A1229),"Data?"))</f>
        <v/>
      </c>
    </row>
    <row r="1230" customFormat="false" ht="15" hidden="false" customHeight="false" outlineLevel="0" collapsed="false">
      <c r="A1230" s="26"/>
      <c r="B1230" s="27"/>
      <c r="C1230" s="27"/>
      <c r="D1230" s="28"/>
      <c r="E1230" s="29" t="str">
        <f aca="false">IF(C1230="","",IFERROR(IF(INDEX(Categorie!$B$6:$B$45,MATCH(C1230,Categorie!$A$6:$A$45,0))="","Tipo?",INDEX(Categorie!$B$6:$B$45,MATCH(C1230,Categorie!$A$6:$A$45,0))),"Categoria?"))</f>
        <v/>
      </c>
      <c r="F1230" s="30" t="str">
        <f aca="false">IF(A1230="","",IFERROR(MONTH(A1230),"Data?"))</f>
        <v/>
      </c>
      <c r="G1230" s="31" t="str">
        <f aca="false">IF(A1230="","",IFERROR(YEAR(A1230),"Data?"))</f>
        <v/>
      </c>
    </row>
    <row r="1231" customFormat="false" ht="15" hidden="false" customHeight="false" outlineLevel="0" collapsed="false">
      <c r="A1231" s="26"/>
      <c r="B1231" s="27"/>
      <c r="C1231" s="27"/>
      <c r="D1231" s="28"/>
      <c r="E1231" s="29" t="str">
        <f aca="false">IF(C1231="","",IFERROR(IF(INDEX(Categorie!$B$6:$B$45,MATCH(C1231,Categorie!$A$6:$A$45,0))="","Tipo?",INDEX(Categorie!$B$6:$B$45,MATCH(C1231,Categorie!$A$6:$A$45,0))),"Categoria?"))</f>
        <v/>
      </c>
      <c r="F1231" s="30" t="str">
        <f aca="false">IF(A1231="","",IFERROR(MONTH(A1231),"Data?"))</f>
        <v/>
      </c>
      <c r="G1231" s="31" t="str">
        <f aca="false">IF(A1231="","",IFERROR(YEAR(A1231),"Data?"))</f>
        <v/>
      </c>
    </row>
    <row r="1232" customFormat="false" ht="15" hidden="false" customHeight="false" outlineLevel="0" collapsed="false">
      <c r="A1232" s="26"/>
      <c r="B1232" s="27"/>
      <c r="C1232" s="27"/>
      <c r="D1232" s="28"/>
      <c r="E1232" s="29" t="str">
        <f aca="false">IF(C1232="","",IFERROR(IF(INDEX(Categorie!$B$6:$B$45,MATCH(C1232,Categorie!$A$6:$A$45,0))="","Tipo?",INDEX(Categorie!$B$6:$B$45,MATCH(C1232,Categorie!$A$6:$A$45,0))),"Categoria?"))</f>
        <v/>
      </c>
      <c r="F1232" s="30" t="str">
        <f aca="false">IF(A1232="","",IFERROR(MONTH(A1232),"Data?"))</f>
        <v/>
      </c>
      <c r="G1232" s="31" t="str">
        <f aca="false">IF(A1232="","",IFERROR(YEAR(A1232),"Data?"))</f>
        <v/>
      </c>
    </row>
    <row r="1233" customFormat="false" ht="15" hidden="false" customHeight="false" outlineLevel="0" collapsed="false">
      <c r="A1233" s="26"/>
      <c r="B1233" s="27"/>
      <c r="C1233" s="27"/>
      <c r="D1233" s="28"/>
      <c r="E1233" s="29" t="str">
        <f aca="false">IF(C1233="","",IFERROR(IF(INDEX(Categorie!$B$6:$B$45,MATCH(C1233,Categorie!$A$6:$A$45,0))="","Tipo?",INDEX(Categorie!$B$6:$B$45,MATCH(C1233,Categorie!$A$6:$A$45,0))),"Categoria?"))</f>
        <v/>
      </c>
      <c r="F1233" s="30" t="str">
        <f aca="false">IF(A1233="","",IFERROR(MONTH(A1233),"Data?"))</f>
        <v/>
      </c>
      <c r="G1233" s="31" t="str">
        <f aca="false">IF(A1233="","",IFERROR(YEAR(A1233),"Data?"))</f>
        <v/>
      </c>
    </row>
    <row r="1234" customFormat="false" ht="15" hidden="false" customHeight="false" outlineLevel="0" collapsed="false">
      <c r="A1234" s="26"/>
      <c r="B1234" s="27"/>
      <c r="C1234" s="27"/>
      <c r="D1234" s="28"/>
      <c r="E1234" s="29" t="str">
        <f aca="false">IF(C1234="","",IFERROR(IF(INDEX(Categorie!$B$6:$B$45,MATCH(C1234,Categorie!$A$6:$A$45,0))="","Tipo?",INDEX(Categorie!$B$6:$B$45,MATCH(C1234,Categorie!$A$6:$A$45,0))),"Categoria?"))</f>
        <v/>
      </c>
      <c r="F1234" s="30" t="str">
        <f aca="false">IF(A1234="","",IFERROR(MONTH(A1234),"Data?"))</f>
        <v/>
      </c>
      <c r="G1234" s="31" t="str">
        <f aca="false">IF(A1234="","",IFERROR(YEAR(A1234),"Data?"))</f>
        <v/>
      </c>
    </row>
    <row r="1235" customFormat="false" ht="15" hidden="false" customHeight="false" outlineLevel="0" collapsed="false">
      <c r="A1235" s="26"/>
      <c r="B1235" s="27"/>
      <c r="C1235" s="27"/>
      <c r="D1235" s="28"/>
      <c r="E1235" s="29" t="str">
        <f aca="false">IF(C1235="","",IFERROR(IF(INDEX(Categorie!$B$6:$B$45,MATCH(C1235,Categorie!$A$6:$A$45,0))="","Tipo?",INDEX(Categorie!$B$6:$B$45,MATCH(C1235,Categorie!$A$6:$A$45,0))),"Categoria?"))</f>
        <v/>
      </c>
      <c r="F1235" s="30" t="str">
        <f aca="false">IF(A1235="","",IFERROR(MONTH(A1235),"Data?"))</f>
        <v/>
      </c>
      <c r="G1235" s="31" t="str">
        <f aca="false">IF(A1235="","",IFERROR(YEAR(A1235),"Data?"))</f>
        <v/>
      </c>
    </row>
    <row r="1236" customFormat="false" ht="15" hidden="false" customHeight="false" outlineLevel="0" collapsed="false">
      <c r="A1236" s="26"/>
      <c r="B1236" s="27"/>
      <c r="C1236" s="27"/>
      <c r="D1236" s="28"/>
      <c r="E1236" s="29" t="str">
        <f aca="false">IF(C1236="","",IFERROR(IF(INDEX(Categorie!$B$6:$B$45,MATCH(C1236,Categorie!$A$6:$A$45,0))="","Tipo?",INDEX(Categorie!$B$6:$B$45,MATCH(C1236,Categorie!$A$6:$A$45,0))),"Categoria?"))</f>
        <v/>
      </c>
      <c r="F1236" s="30" t="str">
        <f aca="false">IF(A1236="","",IFERROR(MONTH(A1236),"Data?"))</f>
        <v/>
      </c>
      <c r="G1236" s="31" t="str">
        <f aca="false">IF(A1236="","",IFERROR(YEAR(A1236),"Data?"))</f>
        <v/>
      </c>
    </row>
    <row r="1237" customFormat="false" ht="15" hidden="false" customHeight="false" outlineLevel="0" collapsed="false">
      <c r="A1237" s="26"/>
      <c r="B1237" s="27"/>
      <c r="C1237" s="27"/>
      <c r="D1237" s="28"/>
      <c r="E1237" s="29" t="str">
        <f aca="false">IF(C1237="","",IFERROR(IF(INDEX(Categorie!$B$6:$B$45,MATCH(C1237,Categorie!$A$6:$A$45,0))="","Tipo?",INDEX(Categorie!$B$6:$B$45,MATCH(C1237,Categorie!$A$6:$A$45,0))),"Categoria?"))</f>
        <v/>
      </c>
      <c r="F1237" s="30" t="str">
        <f aca="false">IF(A1237="","",IFERROR(MONTH(A1237),"Data?"))</f>
        <v/>
      </c>
      <c r="G1237" s="31" t="str">
        <f aca="false">IF(A1237="","",IFERROR(YEAR(A1237),"Data?"))</f>
        <v/>
      </c>
    </row>
    <row r="1238" customFormat="false" ht="15" hidden="false" customHeight="false" outlineLevel="0" collapsed="false">
      <c r="A1238" s="26"/>
      <c r="B1238" s="27"/>
      <c r="C1238" s="27"/>
      <c r="D1238" s="28"/>
      <c r="E1238" s="29" t="str">
        <f aca="false">IF(C1238="","",IFERROR(IF(INDEX(Categorie!$B$6:$B$45,MATCH(C1238,Categorie!$A$6:$A$45,0))="","Tipo?",INDEX(Categorie!$B$6:$B$45,MATCH(C1238,Categorie!$A$6:$A$45,0))),"Categoria?"))</f>
        <v/>
      </c>
      <c r="F1238" s="30" t="str">
        <f aca="false">IF(A1238="","",IFERROR(MONTH(A1238),"Data?"))</f>
        <v/>
      </c>
      <c r="G1238" s="31" t="str">
        <f aca="false">IF(A1238="","",IFERROR(YEAR(A1238),"Data?"))</f>
        <v/>
      </c>
    </row>
    <row r="1239" customFormat="false" ht="15" hidden="false" customHeight="false" outlineLevel="0" collapsed="false">
      <c r="A1239" s="26"/>
      <c r="B1239" s="27"/>
      <c r="C1239" s="27"/>
      <c r="D1239" s="28"/>
      <c r="E1239" s="29" t="str">
        <f aca="false">IF(C1239="","",IFERROR(IF(INDEX(Categorie!$B$6:$B$45,MATCH(C1239,Categorie!$A$6:$A$45,0))="","Tipo?",INDEX(Categorie!$B$6:$B$45,MATCH(C1239,Categorie!$A$6:$A$45,0))),"Categoria?"))</f>
        <v/>
      </c>
      <c r="F1239" s="30" t="str">
        <f aca="false">IF(A1239="","",IFERROR(MONTH(A1239),"Data?"))</f>
        <v/>
      </c>
      <c r="G1239" s="31" t="str">
        <f aca="false">IF(A1239="","",IFERROR(YEAR(A1239),"Data?"))</f>
        <v/>
      </c>
    </row>
    <row r="1240" customFormat="false" ht="15" hidden="false" customHeight="false" outlineLevel="0" collapsed="false">
      <c r="A1240" s="26"/>
      <c r="B1240" s="27"/>
      <c r="C1240" s="27"/>
      <c r="D1240" s="28"/>
      <c r="E1240" s="29" t="str">
        <f aca="false">IF(C1240="","",IFERROR(IF(INDEX(Categorie!$B$6:$B$45,MATCH(C1240,Categorie!$A$6:$A$45,0))="","Tipo?",INDEX(Categorie!$B$6:$B$45,MATCH(C1240,Categorie!$A$6:$A$45,0))),"Categoria?"))</f>
        <v/>
      </c>
      <c r="F1240" s="30" t="str">
        <f aca="false">IF(A1240="","",IFERROR(MONTH(A1240),"Data?"))</f>
        <v/>
      </c>
      <c r="G1240" s="31" t="str">
        <f aca="false">IF(A1240="","",IFERROR(YEAR(A1240),"Data?"))</f>
        <v/>
      </c>
    </row>
    <row r="1241" customFormat="false" ht="15" hidden="false" customHeight="false" outlineLevel="0" collapsed="false">
      <c r="A1241" s="26"/>
      <c r="B1241" s="27"/>
      <c r="C1241" s="27"/>
      <c r="D1241" s="28"/>
      <c r="E1241" s="29" t="str">
        <f aca="false">IF(C1241="","",IFERROR(IF(INDEX(Categorie!$B$6:$B$45,MATCH(C1241,Categorie!$A$6:$A$45,0))="","Tipo?",INDEX(Categorie!$B$6:$B$45,MATCH(C1241,Categorie!$A$6:$A$45,0))),"Categoria?"))</f>
        <v/>
      </c>
      <c r="F1241" s="30" t="str">
        <f aca="false">IF(A1241="","",IFERROR(MONTH(A1241),"Data?"))</f>
        <v/>
      </c>
      <c r="G1241" s="31" t="str">
        <f aca="false">IF(A1241="","",IFERROR(YEAR(A1241),"Data?"))</f>
        <v/>
      </c>
    </row>
    <row r="1242" customFormat="false" ht="15" hidden="false" customHeight="false" outlineLevel="0" collapsed="false">
      <c r="A1242" s="26"/>
      <c r="B1242" s="27"/>
      <c r="C1242" s="27"/>
      <c r="D1242" s="28"/>
      <c r="E1242" s="29" t="str">
        <f aca="false">IF(C1242="","",IFERROR(IF(INDEX(Categorie!$B$6:$B$45,MATCH(C1242,Categorie!$A$6:$A$45,0))="","Tipo?",INDEX(Categorie!$B$6:$B$45,MATCH(C1242,Categorie!$A$6:$A$45,0))),"Categoria?"))</f>
        <v/>
      </c>
      <c r="F1242" s="30" t="str">
        <f aca="false">IF(A1242="","",IFERROR(MONTH(A1242),"Data?"))</f>
        <v/>
      </c>
      <c r="G1242" s="31" t="str">
        <f aca="false">IF(A1242="","",IFERROR(YEAR(A1242),"Data?"))</f>
        <v/>
      </c>
    </row>
    <row r="1243" customFormat="false" ht="15" hidden="false" customHeight="false" outlineLevel="0" collapsed="false">
      <c r="A1243" s="26"/>
      <c r="B1243" s="27"/>
      <c r="C1243" s="27"/>
      <c r="D1243" s="28"/>
      <c r="E1243" s="29" t="str">
        <f aca="false">IF(C1243="","",IFERROR(IF(INDEX(Categorie!$B$6:$B$45,MATCH(C1243,Categorie!$A$6:$A$45,0))="","Tipo?",INDEX(Categorie!$B$6:$B$45,MATCH(C1243,Categorie!$A$6:$A$45,0))),"Categoria?"))</f>
        <v/>
      </c>
      <c r="F1243" s="30" t="str">
        <f aca="false">IF(A1243="","",IFERROR(MONTH(A1243),"Data?"))</f>
        <v/>
      </c>
      <c r="G1243" s="31" t="str">
        <f aca="false">IF(A1243="","",IFERROR(YEAR(A1243),"Data?"))</f>
        <v/>
      </c>
    </row>
    <row r="1244" customFormat="false" ht="15" hidden="false" customHeight="false" outlineLevel="0" collapsed="false">
      <c r="A1244" s="26"/>
      <c r="B1244" s="27"/>
      <c r="C1244" s="27"/>
      <c r="D1244" s="28"/>
      <c r="E1244" s="29" t="str">
        <f aca="false">IF(C1244="","",IFERROR(IF(INDEX(Categorie!$B$6:$B$45,MATCH(C1244,Categorie!$A$6:$A$45,0))="","Tipo?",INDEX(Categorie!$B$6:$B$45,MATCH(C1244,Categorie!$A$6:$A$45,0))),"Categoria?"))</f>
        <v/>
      </c>
      <c r="F1244" s="30" t="str">
        <f aca="false">IF(A1244="","",IFERROR(MONTH(A1244),"Data?"))</f>
        <v/>
      </c>
      <c r="G1244" s="31" t="str">
        <f aca="false">IF(A1244="","",IFERROR(YEAR(A1244),"Data?"))</f>
        <v/>
      </c>
    </row>
    <row r="1245" customFormat="false" ht="15" hidden="false" customHeight="false" outlineLevel="0" collapsed="false">
      <c r="A1245" s="26"/>
      <c r="B1245" s="27"/>
      <c r="C1245" s="27"/>
      <c r="D1245" s="28"/>
      <c r="E1245" s="29" t="str">
        <f aca="false">IF(C1245="","",IFERROR(IF(INDEX(Categorie!$B$6:$B$45,MATCH(C1245,Categorie!$A$6:$A$45,0))="","Tipo?",INDEX(Categorie!$B$6:$B$45,MATCH(C1245,Categorie!$A$6:$A$45,0))),"Categoria?"))</f>
        <v/>
      </c>
      <c r="F1245" s="30" t="str">
        <f aca="false">IF(A1245="","",IFERROR(MONTH(A1245),"Data?"))</f>
        <v/>
      </c>
      <c r="G1245" s="31" t="str">
        <f aca="false">IF(A1245="","",IFERROR(YEAR(A1245),"Data?"))</f>
        <v/>
      </c>
    </row>
    <row r="1246" customFormat="false" ht="15" hidden="false" customHeight="false" outlineLevel="0" collapsed="false">
      <c r="A1246" s="26"/>
      <c r="B1246" s="27"/>
      <c r="C1246" s="27"/>
      <c r="D1246" s="28"/>
      <c r="E1246" s="29" t="str">
        <f aca="false">IF(C1246="","",IFERROR(IF(INDEX(Categorie!$B$6:$B$45,MATCH(C1246,Categorie!$A$6:$A$45,0))="","Tipo?",INDEX(Categorie!$B$6:$B$45,MATCH(C1246,Categorie!$A$6:$A$45,0))),"Categoria?"))</f>
        <v/>
      </c>
      <c r="F1246" s="30" t="str">
        <f aca="false">IF(A1246="","",IFERROR(MONTH(A1246),"Data?"))</f>
        <v/>
      </c>
      <c r="G1246" s="31" t="str">
        <f aca="false">IF(A1246="","",IFERROR(YEAR(A1246),"Data?"))</f>
        <v/>
      </c>
    </row>
    <row r="1247" customFormat="false" ht="15" hidden="false" customHeight="false" outlineLevel="0" collapsed="false">
      <c r="A1247" s="26"/>
      <c r="B1247" s="27"/>
      <c r="C1247" s="27"/>
      <c r="D1247" s="28"/>
      <c r="E1247" s="29" t="str">
        <f aca="false">IF(C1247="","",IFERROR(IF(INDEX(Categorie!$B$6:$B$45,MATCH(C1247,Categorie!$A$6:$A$45,0))="","Tipo?",INDEX(Categorie!$B$6:$B$45,MATCH(C1247,Categorie!$A$6:$A$45,0))),"Categoria?"))</f>
        <v/>
      </c>
      <c r="F1247" s="30" t="str">
        <f aca="false">IF(A1247="","",IFERROR(MONTH(A1247),"Data?"))</f>
        <v/>
      </c>
      <c r="G1247" s="31" t="str">
        <f aca="false">IF(A1247="","",IFERROR(YEAR(A1247),"Data?"))</f>
        <v/>
      </c>
    </row>
    <row r="1248" customFormat="false" ht="15" hidden="false" customHeight="false" outlineLevel="0" collapsed="false">
      <c r="A1248" s="26"/>
      <c r="B1248" s="27"/>
      <c r="C1248" s="27"/>
      <c r="D1248" s="28"/>
      <c r="E1248" s="29" t="str">
        <f aca="false">IF(C1248="","",IFERROR(IF(INDEX(Categorie!$B$6:$B$45,MATCH(C1248,Categorie!$A$6:$A$45,0))="","Tipo?",INDEX(Categorie!$B$6:$B$45,MATCH(C1248,Categorie!$A$6:$A$45,0))),"Categoria?"))</f>
        <v/>
      </c>
      <c r="F1248" s="30" t="str">
        <f aca="false">IF(A1248="","",IFERROR(MONTH(A1248),"Data?"))</f>
        <v/>
      </c>
      <c r="G1248" s="31" t="str">
        <f aca="false">IF(A1248="","",IFERROR(YEAR(A1248),"Data?"))</f>
        <v/>
      </c>
    </row>
    <row r="1249" customFormat="false" ht="15" hidden="false" customHeight="false" outlineLevel="0" collapsed="false">
      <c r="A1249" s="26"/>
      <c r="B1249" s="27"/>
      <c r="C1249" s="27"/>
      <c r="D1249" s="28"/>
      <c r="E1249" s="29" t="str">
        <f aca="false">IF(C1249="","",IFERROR(IF(INDEX(Categorie!$B$6:$B$45,MATCH(C1249,Categorie!$A$6:$A$45,0))="","Tipo?",INDEX(Categorie!$B$6:$B$45,MATCH(C1249,Categorie!$A$6:$A$45,0))),"Categoria?"))</f>
        <v/>
      </c>
      <c r="F1249" s="30" t="str">
        <f aca="false">IF(A1249="","",IFERROR(MONTH(A1249),"Data?"))</f>
        <v/>
      </c>
      <c r="G1249" s="31" t="str">
        <f aca="false">IF(A1249="","",IFERROR(YEAR(A1249),"Data?"))</f>
        <v/>
      </c>
    </row>
    <row r="1250" customFormat="false" ht="15" hidden="false" customHeight="false" outlineLevel="0" collapsed="false">
      <c r="A1250" s="26"/>
      <c r="B1250" s="27"/>
      <c r="C1250" s="27"/>
      <c r="D1250" s="28"/>
      <c r="E1250" s="29" t="str">
        <f aca="false">IF(C1250="","",IFERROR(IF(INDEX(Categorie!$B$6:$B$45,MATCH(C1250,Categorie!$A$6:$A$45,0))="","Tipo?",INDEX(Categorie!$B$6:$B$45,MATCH(C1250,Categorie!$A$6:$A$45,0))),"Categoria?"))</f>
        <v/>
      </c>
      <c r="F1250" s="30" t="str">
        <f aca="false">IF(A1250="","",IFERROR(MONTH(A1250),"Data?"))</f>
        <v/>
      </c>
      <c r="G1250" s="31" t="str">
        <f aca="false">IF(A1250="","",IFERROR(YEAR(A1250),"Data?"))</f>
        <v/>
      </c>
    </row>
    <row r="1251" customFormat="false" ht="15" hidden="false" customHeight="false" outlineLevel="0" collapsed="false">
      <c r="A1251" s="26"/>
      <c r="B1251" s="27"/>
      <c r="C1251" s="27"/>
      <c r="D1251" s="28"/>
      <c r="E1251" s="29" t="str">
        <f aca="false">IF(C1251="","",IFERROR(IF(INDEX(Categorie!$B$6:$B$45,MATCH(C1251,Categorie!$A$6:$A$45,0))="","Tipo?",INDEX(Categorie!$B$6:$B$45,MATCH(C1251,Categorie!$A$6:$A$45,0))),"Categoria?"))</f>
        <v/>
      </c>
      <c r="F1251" s="30" t="str">
        <f aca="false">IF(A1251="","",IFERROR(MONTH(A1251),"Data?"))</f>
        <v/>
      </c>
      <c r="G1251" s="31" t="str">
        <f aca="false">IF(A1251="","",IFERROR(YEAR(A1251),"Data?"))</f>
        <v/>
      </c>
    </row>
    <row r="1252" customFormat="false" ht="15" hidden="false" customHeight="false" outlineLevel="0" collapsed="false">
      <c r="A1252" s="26"/>
      <c r="B1252" s="27"/>
      <c r="C1252" s="27"/>
      <c r="D1252" s="28"/>
      <c r="E1252" s="29" t="str">
        <f aca="false">IF(C1252="","",IFERROR(IF(INDEX(Categorie!$B$6:$B$45,MATCH(C1252,Categorie!$A$6:$A$45,0))="","Tipo?",INDEX(Categorie!$B$6:$B$45,MATCH(C1252,Categorie!$A$6:$A$45,0))),"Categoria?"))</f>
        <v/>
      </c>
      <c r="F1252" s="30" t="str">
        <f aca="false">IF(A1252="","",IFERROR(MONTH(A1252),"Data?"))</f>
        <v/>
      </c>
      <c r="G1252" s="31" t="str">
        <f aca="false">IF(A1252="","",IFERROR(YEAR(A1252),"Data?"))</f>
        <v/>
      </c>
    </row>
    <row r="1253" customFormat="false" ht="15" hidden="false" customHeight="false" outlineLevel="0" collapsed="false">
      <c r="A1253" s="26"/>
      <c r="B1253" s="27"/>
      <c r="C1253" s="27"/>
      <c r="D1253" s="28"/>
      <c r="E1253" s="29" t="str">
        <f aca="false">IF(C1253="","",IFERROR(IF(INDEX(Categorie!$B$6:$B$45,MATCH(C1253,Categorie!$A$6:$A$45,0))="","Tipo?",INDEX(Categorie!$B$6:$B$45,MATCH(C1253,Categorie!$A$6:$A$45,0))),"Categoria?"))</f>
        <v/>
      </c>
      <c r="F1253" s="30" t="str">
        <f aca="false">IF(A1253="","",IFERROR(MONTH(A1253),"Data?"))</f>
        <v/>
      </c>
      <c r="G1253" s="31" t="str">
        <f aca="false">IF(A1253="","",IFERROR(YEAR(A1253),"Data?"))</f>
        <v/>
      </c>
    </row>
    <row r="1254" customFormat="false" ht="15" hidden="false" customHeight="false" outlineLevel="0" collapsed="false">
      <c r="A1254" s="26"/>
      <c r="B1254" s="27"/>
      <c r="C1254" s="27"/>
      <c r="D1254" s="28"/>
      <c r="E1254" s="29" t="str">
        <f aca="false">IF(C1254="","",IFERROR(IF(INDEX(Categorie!$B$6:$B$45,MATCH(C1254,Categorie!$A$6:$A$45,0))="","Tipo?",INDEX(Categorie!$B$6:$B$45,MATCH(C1254,Categorie!$A$6:$A$45,0))),"Categoria?"))</f>
        <v/>
      </c>
      <c r="F1254" s="30" t="str">
        <f aca="false">IF(A1254="","",IFERROR(MONTH(A1254),"Data?"))</f>
        <v/>
      </c>
      <c r="G1254" s="31" t="str">
        <f aca="false">IF(A1254="","",IFERROR(YEAR(A1254),"Data?"))</f>
        <v/>
      </c>
    </row>
    <row r="1255" customFormat="false" ht="15" hidden="false" customHeight="false" outlineLevel="0" collapsed="false">
      <c r="A1255" s="26"/>
      <c r="B1255" s="27"/>
      <c r="C1255" s="27"/>
      <c r="D1255" s="28"/>
      <c r="E1255" s="29" t="str">
        <f aca="false">IF(C1255="","",IFERROR(IF(INDEX(Categorie!$B$6:$B$45,MATCH(C1255,Categorie!$A$6:$A$45,0))="","Tipo?",INDEX(Categorie!$B$6:$B$45,MATCH(C1255,Categorie!$A$6:$A$45,0))),"Categoria?"))</f>
        <v/>
      </c>
      <c r="F1255" s="30" t="str">
        <f aca="false">IF(A1255="","",IFERROR(MONTH(A1255),"Data?"))</f>
        <v/>
      </c>
      <c r="G1255" s="31" t="str">
        <f aca="false">IF(A1255="","",IFERROR(YEAR(A1255),"Data?"))</f>
        <v/>
      </c>
    </row>
    <row r="1256" customFormat="false" ht="15" hidden="false" customHeight="false" outlineLevel="0" collapsed="false">
      <c r="A1256" s="26"/>
      <c r="B1256" s="27"/>
      <c r="C1256" s="27"/>
      <c r="D1256" s="28"/>
      <c r="E1256" s="29" t="str">
        <f aca="false">IF(C1256="","",IFERROR(IF(INDEX(Categorie!$B$6:$B$45,MATCH(C1256,Categorie!$A$6:$A$45,0))="","Tipo?",INDEX(Categorie!$B$6:$B$45,MATCH(C1256,Categorie!$A$6:$A$45,0))),"Categoria?"))</f>
        <v/>
      </c>
      <c r="F1256" s="30" t="str">
        <f aca="false">IF(A1256="","",IFERROR(MONTH(A1256),"Data?"))</f>
        <v/>
      </c>
      <c r="G1256" s="31" t="str">
        <f aca="false">IF(A1256="","",IFERROR(YEAR(A1256),"Data?"))</f>
        <v/>
      </c>
    </row>
    <row r="1257" customFormat="false" ht="15" hidden="false" customHeight="false" outlineLevel="0" collapsed="false">
      <c r="A1257" s="26"/>
      <c r="B1257" s="27"/>
      <c r="C1257" s="27"/>
      <c r="D1257" s="28"/>
      <c r="E1257" s="29" t="str">
        <f aca="false">IF(C1257="","",IFERROR(IF(INDEX(Categorie!$B$6:$B$45,MATCH(C1257,Categorie!$A$6:$A$45,0))="","Tipo?",INDEX(Categorie!$B$6:$B$45,MATCH(C1257,Categorie!$A$6:$A$45,0))),"Categoria?"))</f>
        <v/>
      </c>
      <c r="F1257" s="30" t="str">
        <f aca="false">IF(A1257="","",IFERROR(MONTH(A1257),"Data?"))</f>
        <v/>
      </c>
      <c r="G1257" s="31" t="str">
        <f aca="false">IF(A1257="","",IFERROR(YEAR(A1257),"Data?"))</f>
        <v/>
      </c>
    </row>
    <row r="1258" customFormat="false" ht="15" hidden="false" customHeight="false" outlineLevel="0" collapsed="false">
      <c r="A1258" s="26"/>
      <c r="B1258" s="27"/>
      <c r="C1258" s="27"/>
      <c r="D1258" s="28"/>
      <c r="E1258" s="29" t="str">
        <f aca="false">IF(C1258="","",IFERROR(IF(INDEX(Categorie!$B$6:$B$45,MATCH(C1258,Categorie!$A$6:$A$45,0))="","Tipo?",INDEX(Categorie!$B$6:$B$45,MATCH(C1258,Categorie!$A$6:$A$45,0))),"Categoria?"))</f>
        <v/>
      </c>
      <c r="F1258" s="30" t="str">
        <f aca="false">IF(A1258="","",IFERROR(MONTH(A1258),"Data?"))</f>
        <v/>
      </c>
      <c r="G1258" s="31" t="str">
        <f aca="false">IF(A1258="","",IFERROR(YEAR(A1258),"Data?"))</f>
        <v/>
      </c>
    </row>
    <row r="1259" customFormat="false" ht="15" hidden="false" customHeight="false" outlineLevel="0" collapsed="false">
      <c r="A1259" s="26"/>
      <c r="B1259" s="27"/>
      <c r="C1259" s="27"/>
      <c r="D1259" s="28"/>
      <c r="E1259" s="29" t="str">
        <f aca="false">IF(C1259="","",IFERROR(IF(INDEX(Categorie!$B$6:$B$45,MATCH(C1259,Categorie!$A$6:$A$45,0))="","Tipo?",INDEX(Categorie!$B$6:$B$45,MATCH(C1259,Categorie!$A$6:$A$45,0))),"Categoria?"))</f>
        <v/>
      </c>
      <c r="F1259" s="30" t="str">
        <f aca="false">IF(A1259="","",IFERROR(MONTH(A1259),"Data?"))</f>
        <v/>
      </c>
      <c r="G1259" s="31" t="str">
        <f aca="false">IF(A1259="","",IFERROR(YEAR(A1259),"Data?"))</f>
        <v/>
      </c>
    </row>
    <row r="1260" customFormat="false" ht="15" hidden="false" customHeight="false" outlineLevel="0" collapsed="false">
      <c r="A1260" s="26"/>
      <c r="B1260" s="27"/>
      <c r="C1260" s="27"/>
      <c r="D1260" s="28"/>
      <c r="E1260" s="29" t="str">
        <f aca="false">IF(C1260="","",IFERROR(IF(INDEX(Categorie!$B$6:$B$45,MATCH(C1260,Categorie!$A$6:$A$45,0))="","Tipo?",INDEX(Categorie!$B$6:$B$45,MATCH(C1260,Categorie!$A$6:$A$45,0))),"Categoria?"))</f>
        <v/>
      </c>
      <c r="F1260" s="30" t="str">
        <f aca="false">IF(A1260="","",IFERROR(MONTH(A1260),"Data?"))</f>
        <v/>
      </c>
      <c r="G1260" s="31" t="str">
        <f aca="false">IF(A1260="","",IFERROR(YEAR(A1260),"Data?"))</f>
        <v/>
      </c>
    </row>
    <row r="1261" customFormat="false" ht="15" hidden="false" customHeight="false" outlineLevel="0" collapsed="false">
      <c r="A1261" s="26"/>
      <c r="B1261" s="27"/>
      <c r="C1261" s="27"/>
      <c r="D1261" s="28"/>
      <c r="E1261" s="29" t="str">
        <f aca="false">IF(C1261="","",IFERROR(IF(INDEX(Categorie!$B$6:$B$45,MATCH(C1261,Categorie!$A$6:$A$45,0))="","Tipo?",INDEX(Categorie!$B$6:$B$45,MATCH(C1261,Categorie!$A$6:$A$45,0))),"Categoria?"))</f>
        <v/>
      </c>
      <c r="F1261" s="30" t="str">
        <f aca="false">IF(A1261="","",IFERROR(MONTH(A1261),"Data?"))</f>
        <v/>
      </c>
      <c r="G1261" s="31" t="str">
        <f aca="false">IF(A1261="","",IFERROR(YEAR(A1261),"Data?"))</f>
        <v/>
      </c>
    </row>
    <row r="1262" customFormat="false" ht="15" hidden="false" customHeight="false" outlineLevel="0" collapsed="false">
      <c r="A1262" s="26"/>
      <c r="B1262" s="27"/>
      <c r="C1262" s="27"/>
      <c r="D1262" s="28"/>
      <c r="E1262" s="29" t="str">
        <f aca="false">IF(C1262="","",IFERROR(IF(INDEX(Categorie!$B$6:$B$45,MATCH(C1262,Categorie!$A$6:$A$45,0))="","Tipo?",INDEX(Categorie!$B$6:$B$45,MATCH(C1262,Categorie!$A$6:$A$45,0))),"Categoria?"))</f>
        <v/>
      </c>
      <c r="F1262" s="30" t="str">
        <f aca="false">IF(A1262="","",IFERROR(MONTH(A1262),"Data?"))</f>
        <v/>
      </c>
      <c r="G1262" s="31" t="str">
        <f aca="false">IF(A1262="","",IFERROR(YEAR(A1262),"Data?"))</f>
        <v/>
      </c>
    </row>
    <row r="1263" customFormat="false" ht="15" hidden="false" customHeight="false" outlineLevel="0" collapsed="false">
      <c r="A1263" s="26"/>
      <c r="B1263" s="27"/>
      <c r="C1263" s="27"/>
      <c r="D1263" s="28"/>
      <c r="E1263" s="29" t="str">
        <f aca="false">IF(C1263="","",IFERROR(IF(INDEX(Categorie!$B$6:$B$45,MATCH(C1263,Categorie!$A$6:$A$45,0))="","Tipo?",INDEX(Categorie!$B$6:$B$45,MATCH(C1263,Categorie!$A$6:$A$45,0))),"Categoria?"))</f>
        <v/>
      </c>
      <c r="F1263" s="30" t="str">
        <f aca="false">IF(A1263="","",IFERROR(MONTH(A1263),"Data?"))</f>
        <v/>
      </c>
      <c r="G1263" s="31" t="str">
        <f aca="false">IF(A1263="","",IFERROR(YEAR(A1263),"Data?"))</f>
        <v/>
      </c>
    </row>
    <row r="1264" customFormat="false" ht="15" hidden="false" customHeight="false" outlineLevel="0" collapsed="false">
      <c r="A1264" s="26"/>
      <c r="B1264" s="27"/>
      <c r="C1264" s="27"/>
      <c r="D1264" s="28"/>
      <c r="E1264" s="29" t="str">
        <f aca="false">IF(C1264="","",IFERROR(IF(INDEX(Categorie!$B$6:$B$45,MATCH(C1264,Categorie!$A$6:$A$45,0))="","Tipo?",INDEX(Categorie!$B$6:$B$45,MATCH(C1264,Categorie!$A$6:$A$45,0))),"Categoria?"))</f>
        <v/>
      </c>
      <c r="F1264" s="30" t="str">
        <f aca="false">IF(A1264="","",IFERROR(MONTH(A1264),"Data?"))</f>
        <v/>
      </c>
      <c r="G1264" s="31" t="str">
        <f aca="false">IF(A1264="","",IFERROR(YEAR(A1264),"Data?"))</f>
        <v/>
      </c>
    </row>
    <row r="1265" customFormat="false" ht="15" hidden="false" customHeight="false" outlineLevel="0" collapsed="false">
      <c r="A1265" s="26"/>
      <c r="B1265" s="27"/>
      <c r="C1265" s="27"/>
      <c r="D1265" s="28"/>
      <c r="E1265" s="29" t="str">
        <f aca="false">IF(C1265="","",IFERROR(IF(INDEX(Categorie!$B$6:$B$45,MATCH(C1265,Categorie!$A$6:$A$45,0))="","Tipo?",INDEX(Categorie!$B$6:$B$45,MATCH(C1265,Categorie!$A$6:$A$45,0))),"Categoria?"))</f>
        <v/>
      </c>
      <c r="F1265" s="30" t="str">
        <f aca="false">IF(A1265="","",IFERROR(MONTH(A1265),"Data?"))</f>
        <v/>
      </c>
      <c r="G1265" s="31" t="str">
        <f aca="false">IF(A1265="","",IFERROR(YEAR(A1265),"Data?"))</f>
        <v/>
      </c>
    </row>
    <row r="1266" customFormat="false" ht="15" hidden="false" customHeight="false" outlineLevel="0" collapsed="false">
      <c r="A1266" s="26"/>
      <c r="B1266" s="27"/>
      <c r="C1266" s="27"/>
      <c r="D1266" s="28"/>
      <c r="E1266" s="29" t="str">
        <f aca="false">IF(C1266="","",IFERROR(IF(INDEX(Categorie!$B$6:$B$45,MATCH(C1266,Categorie!$A$6:$A$45,0))="","Tipo?",INDEX(Categorie!$B$6:$B$45,MATCH(C1266,Categorie!$A$6:$A$45,0))),"Categoria?"))</f>
        <v/>
      </c>
      <c r="F1266" s="30" t="str">
        <f aca="false">IF(A1266="","",IFERROR(MONTH(A1266),"Data?"))</f>
        <v/>
      </c>
      <c r="G1266" s="31" t="str">
        <f aca="false">IF(A1266="","",IFERROR(YEAR(A1266),"Data?"))</f>
        <v/>
      </c>
    </row>
    <row r="1267" customFormat="false" ht="15" hidden="false" customHeight="false" outlineLevel="0" collapsed="false">
      <c r="A1267" s="26"/>
      <c r="B1267" s="27"/>
      <c r="C1267" s="27"/>
      <c r="D1267" s="28"/>
      <c r="E1267" s="29" t="str">
        <f aca="false">IF(C1267="","",IFERROR(IF(INDEX(Categorie!$B$6:$B$45,MATCH(C1267,Categorie!$A$6:$A$45,0))="","Tipo?",INDEX(Categorie!$B$6:$B$45,MATCH(C1267,Categorie!$A$6:$A$45,0))),"Categoria?"))</f>
        <v/>
      </c>
      <c r="F1267" s="30" t="str">
        <f aca="false">IF(A1267="","",IFERROR(MONTH(A1267),"Data?"))</f>
        <v/>
      </c>
      <c r="G1267" s="31" t="str">
        <f aca="false">IF(A1267="","",IFERROR(YEAR(A1267),"Data?"))</f>
        <v/>
      </c>
    </row>
    <row r="1268" customFormat="false" ht="15" hidden="false" customHeight="false" outlineLevel="0" collapsed="false">
      <c r="A1268" s="26"/>
      <c r="B1268" s="27"/>
      <c r="C1268" s="27"/>
      <c r="D1268" s="28"/>
      <c r="E1268" s="29" t="str">
        <f aca="false">IF(C1268="","",IFERROR(IF(INDEX(Categorie!$B$6:$B$45,MATCH(C1268,Categorie!$A$6:$A$45,0))="","Tipo?",INDEX(Categorie!$B$6:$B$45,MATCH(C1268,Categorie!$A$6:$A$45,0))),"Categoria?"))</f>
        <v/>
      </c>
      <c r="F1268" s="30" t="str">
        <f aca="false">IF(A1268="","",IFERROR(MONTH(A1268),"Data?"))</f>
        <v/>
      </c>
      <c r="G1268" s="31" t="str">
        <f aca="false">IF(A1268="","",IFERROR(YEAR(A1268),"Data?"))</f>
        <v/>
      </c>
    </row>
    <row r="1269" customFormat="false" ht="15" hidden="false" customHeight="false" outlineLevel="0" collapsed="false">
      <c r="A1269" s="26"/>
      <c r="B1269" s="27"/>
      <c r="C1269" s="27"/>
      <c r="D1269" s="28"/>
      <c r="E1269" s="29" t="str">
        <f aca="false">IF(C1269="","",IFERROR(IF(INDEX(Categorie!$B$6:$B$45,MATCH(C1269,Categorie!$A$6:$A$45,0))="","Tipo?",INDEX(Categorie!$B$6:$B$45,MATCH(C1269,Categorie!$A$6:$A$45,0))),"Categoria?"))</f>
        <v/>
      </c>
      <c r="F1269" s="30" t="str">
        <f aca="false">IF(A1269="","",IFERROR(MONTH(A1269),"Data?"))</f>
        <v/>
      </c>
      <c r="G1269" s="31" t="str">
        <f aca="false">IF(A1269="","",IFERROR(YEAR(A1269),"Data?"))</f>
        <v/>
      </c>
    </row>
    <row r="1270" customFormat="false" ht="15" hidden="false" customHeight="false" outlineLevel="0" collapsed="false">
      <c r="A1270" s="26"/>
      <c r="B1270" s="27"/>
      <c r="C1270" s="27"/>
      <c r="D1270" s="28"/>
      <c r="E1270" s="29" t="str">
        <f aca="false">IF(C1270="","",IFERROR(IF(INDEX(Categorie!$B$6:$B$45,MATCH(C1270,Categorie!$A$6:$A$45,0))="","Tipo?",INDEX(Categorie!$B$6:$B$45,MATCH(C1270,Categorie!$A$6:$A$45,0))),"Categoria?"))</f>
        <v/>
      </c>
      <c r="F1270" s="30" t="str">
        <f aca="false">IF(A1270="","",IFERROR(MONTH(A1270),"Data?"))</f>
        <v/>
      </c>
      <c r="G1270" s="31" t="str">
        <f aca="false">IF(A1270="","",IFERROR(YEAR(A1270),"Data?"))</f>
        <v/>
      </c>
    </row>
    <row r="1271" customFormat="false" ht="15" hidden="false" customHeight="false" outlineLevel="0" collapsed="false">
      <c r="A1271" s="26"/>
      <c r="B1271" s="27"/>
      <c r="C1271" s="27"/>
      <c r="D1271" s="28"/>
      <c r="E1271" s="29" t="str">
        <f aca="false">IF(C1271="","",IFERROR(IF(INDEX(Categorie!$B$6:$B$45,MATCH(C1271,Categorie!$A$6:$A$45,0))="","Tipo?",INDEX(Categorie!$B$6:$B$45,MATCH(C1271,Categorie!$A$6:$A$45,0))),"Categoria?"))</f>
        <v/>
      </c>
      <c r="F1271" s="30" t="str">
        <f aca="false">IF(A1271="","",IFERROR(MONTH(A1271),"Data?"))</f>
        <v/>
      </c>
      <c r="G1271" s="31" t="str">
        <f aca="false">IF(A1271="","",IFERROR(YEAR(A1271),"Data?"))</f>
        <v/>
      </c>
    </row>
    <row r="1272" customFormat="false" ht="15" hidden="false" customHeight="false" outlineLevel="0" collapsed="false">
      <c r="A1272" s="26"/>
      <c r="B1272" s="27"/>
      <c r="C1272" s="27"/>
      <c r="D1272" s="28"/>
      <c r="E1272" s="29" t="str">
        <f aca="false">IF(C1272="","",IFERROR(IF(INDEX(Categorie!$B$6:$B$45,MATCH(C1272,Categorie!$A$6:$A$45,0))="","Tipo?",INDEX(Categorie!$B$6:$B$45,MATCH(C1272,Categorie!$A$6:$A$45,0))),"Categoria?"))</f>
        <v/>
      </c>
      <c r="F1272" s="30" t="str">
        <f aca="false">IF(A1272="","",IFERROR(MONTH(A1272),"Data?"))</f>
        <v/>
      </c>
      <c r="G1272" s="31" t="str">
        <f aca="false">IF(A1272="","",IFERROR(YEAR(A1272),"Data?"))</f>
        <v/>
      </c>
    </row>
    <row r="1273" customFormat="false" ht="15" hidden="false" customHeight="false" outlineLevel="0" collapsed="false">
      <c r="A1273" s="26"/>
      <c r="B1273" s="27"/>
      <c r="C1273" s="27"/>
      <c r="D1273" s="28"/>
      <c r="E1273" s="29" t="str">
        <f aca="false">IF(C1273="","",IFERROR(IF(INDEX(Categorie!$B$6:$B$45,MATCH(C1273,Categorie!$A$6:$A$45,0))="","Tipo?",INDEX(Categorie!$B$6:$B$45,MATCH(C1273,Categorie!$A$6:$A$45,0))),"Categoria?"))</f>
        <v/>
      </c>
      <c r="F1273" s="30" t="str">
        <f aca="false">IF(A1273="","",IFERROR(MONTH(A1273),"Data?"))</f>
        <v/>
      </c>
      <c r="G1273" s="31" t="str">
        <f aca="false">IF(A1273="","",IFERROR(YEAR(A1273),"Data?"))</f>
        <v/>
      </c>
    </row>
    <row r="1274" customFormat="false" ht="15" hidden="false" customHeight="false" outlineLevel="0" collapsed="false">
      <c r="A1274" s="26"/>
      <c r="B1274" s="27"/>
      <c r="C1274" s="27"/>
      <c r="D1274" s="28"/>
      <c r="E1274" s="29" t="str">
        <f aca="false">IF(C1274="","",IFERROR(IF(INDEX(Categorie!$B$6:$B$45,MATCH(C1274,Categorie!$A$6:$A$45,0))="","Tipo?",INDEX(Categorie!$B$6:$B$45,MATCH(C1274,Categorie!$A$6:$A$45,0))),"Categoria?"))</f>
        <v/>
      </c>
      <c r="F1274" s="30" t="str">
        <f aca="false">IF(A1274="","",IFERROR(MONTH(A1274),"Data?"))</f>
        <v/>
      </c>
      <c r="G1274" s="31" t="str">
        <f aca="false">IF(A1274="","",IFERROR(YEAR(A1274),"Data?"))</f>
        <v/>
      </c>
    </row>
    <row r="1275" customFormat="false" ht="15" hidden="false" customHeight="false" outlineLevel="0" collapsed="false">
      <c r="A1275" s="26"/>
      <c r="B1275" s="27"/>
      <c r="C1275" s="27"/>
      <c r="D1275" s="28"/>
      <c r="E1275" s="29" t="str">
        <f aca="false">IF(C1275="","",IFERROR(IF(INDEX(Categorie!$B$6:$B$45,MATCH(C1275,Categorie!$A$6:$A$45,0))="","Tipo?",INDEX(Categorie!$B$6:$B$45,MATCH(C1275,Categorie!$A$6:$A$45,0))),"Categoria?"))</f>
        <v/>
      </c>
      <c r="F1275" s="30" t="str">
        <f aca="false">IF(A1275="","",IFERROR(MONTH(A1275),"Data?"))</f>
        <v/>
      </c>
      <c r="G1275" s="31" t="str">
        <f aca="false">IF(A1275="","",IFERROR(YEAR(A1275),"Data?"))</f>
        <v/>
      </c>
    </row>
    <row r="1276" customFormat="false" ht="15" hidden="false" customHeight="false" outlineLevel="0" collapsed="false">
      <c r="A1276" s="26"/>
      <c r="B1276" s="27"/>
      <c r="C1276" s="27"/>
      <c r="D1276" s="28"/>
      <c r="E1276" s="29" t="str">
        <f aca="false">IF(C1276="","",IFERROR(IF(INDEX(Categorie!$B$6:$B$45,MATCH(C1276,Categorie!$A$6:$A$45,0))="","Tipo?",INDEX(Categorie!$B$6:$B$45,MATCH(C1276,Categorie!$A$6:$A$45,0))),"Categoria?"))</f>
        <v/>
      </c>
      <c r="F1276" s="30" t="str">
        <f aca="false">IF(A1276="","",IFERROR(MONTH(A1276),"Data?"))</f>
        <v/>
      </c>
      <c r="G1276" s="31" t="str">
        <f aca="false">IF(A1276="","",IFERROR(YEAR(A1276),"Data?"))</f>
        <v/>
      </c>
    </row>
    <row r="1277" customFormat="false" ht="15" hidden="false" customHeight="false" outlineLevel="0" collapsed="false">
      <c r="A1277" s="26"/>
      <c r="B1277" s="27"/>
      <c r="C1277" s="27"/>
      <c r="D1277" s="28"/>
      <c r="E1277" s="29" t="str">
        <f aca="false">IF(C1277="","",IFERROR(IF(INDEX(Categorie!$B$6:$B$45,MATCH(C1277,Categorie!$A$6:$A$45,0))="","Tipo?",INDEX(Categorie!$B$6:$B$45,MATCH(C1277,Categorie!$A$6:$A$45,0))),"Categoria?"))</f>
        <v/>
      </c>
      <c r="F1277" s="30" t="str">
        <f aca="false">IF(A1277="","",IFERROR(MONTH(A1277),"Data?"))</f>
        <v/>
      </c>
      <c r="G1277" s="31" t="str">
        <f aca="false">IF(A1277="","",IFERROR(YEAR(A1277),"Data?"))</f>
        <v/>
      </c>
    </row>
    <row r="1278" customFormat="false" ht="15" hidden="false" customHeight="false" outlineLevel="0" collapsed="false">
      <c r="A1278" s="26"/>
      <c r="B1278" s="27"/>
      <c r="C1278" s="27"/>
      <c r="D1278" s="28"/>
      <c r="E1278" s="29" t="str">
        <f aca="false">IF(C1278="","",IFERROR(IF(INDEX(Categorie!$B$6:$B$45,MATCH(C1278,Categorie!$A$6:$A$45,0))="","Tipo?",INDEX(Categorie!$B$6:$B$45,MATCH(C1278,Categorie!$A$6:$A$45,0))),"Categoria?"))</f>
        <v/>
      </c>
      <c r="F1278" s="30" t="str">
        <f aca="false">IF(A1278="","",IFERROR(MONTH(A1278),"Data?"))</f>
        <v/>
      </c>
      <c r="G1278" s="31" t="str">
        <f aca="false">IF(A1278="","",IFERROR(YEAR(A1278),"Data?"))</f>
        <v/>
      </c>
    </row>
    <row r="1279" customFormat="false" ht="15" hidden="false" customHeight="false" outlineLevel="0" collapsed="false">
      <c r="A1279" s="26"/>
      <c r="B1279" s="27"/>
      <c r="C1279" s="27"/>
      <c r="D1279" s="28"/>
      <c r="E1279" s="29" t="str">
        <f aca="false">IF(C1279="","",IFERROR(IF(INDEX(Categorie!$B$6:$B$45,MATCH(C1279,Categorie!$A$6:$A$45,0))="","Tipo?",INDEX(Categorie!$B$6:$B$45,MATCH(C1279,Categorie!$A$6:$A$45,0))),"Categoria?"))</f>
        <v/>
      </c>
      <c r="F1279" s="30" t="str">
        <f aca="false">IF(A1279="","",IFERROR(MONTH(A1279),"Data?"))</f>
        <v/>
      </c>
      <c r="G1279" s="31" t="str">
        <f aca="false">IF(A1279="","",IFERROR(YEAR(A1279),"Data?"))</f>
        <v/>
      </c>
    </row>
    <row r="1280" customFormat="false" ht="15" hidden="false" customHeight="false" outlineLevel="0" collapsed="false">
      <c r="A1280" s="26"/>
      <c r="B1280" s="27"/>
      <c r="C1280" s="27"/>
      <c r="D1280" s="28"/>
      <c r="E1280" s="29" t="str">
        <f aca="false">IF(C1280="","",IFERROR(IF(INDEX(Categorie!$B$6:$B$45,MATCH(C1280,Categorie!$A$6:$A$45,0))="","Tipo?",INDEX(Categorie!$B$6:$B$45,MATCH(C1280,Categorie!$A$6:$A$45,0))),"Categoria?"))</f>
        <v/>
      </c>
      <c r="F1280" s="30" t="str">
        <f aca="false">IF(A1280="","",IFERROR(MONTH(A1280),"Data?"))</f>
        <v/>
      </c>
      <c r="G1280" s="31" t="str">
        <f aca="false">IF(A1280="","",IFERROR(YEAR(A1280),"Data?"))</f>
        <v/>
      </c>
    </row>
    <row r="1281" customFormat="false" ht="15" hidden="false" customHeight="false" outlineLevel="0" collapsed="false">
      <c r="A1281" s="26"/>
      <c r="B1281" s="27"/>
      <c r="C1281" s="27"/>
      <c r="D1281" s="28"/>
      <c r="E1281" s="29" t="str">
        <f aca="false">IF(C1281="","",IFERROR(IF(INDEX(Categorie!$B$6:$B$45,MATCH(C1281,Categorie!$A$6:$A$45,0))="","Tipo?",INDEX(Categorie!$B$6:$B$45,MATCH(C1281,Categorie!$A$6:$A$45,0))),"Categoria?"))</f>
        <v/>
      </c>
      <c r="F1281" s="30" t="str">
        <f aca="false">IF(A1281="","",IFERROR(MONTH(A1281),"Data?"))</f>
        <v/>
      </c>
      <c r="G1281" s="31" t="str">
        <f aca="false">IF(A1281="","",IFERROR(YEAR(A1281),"Data?"))</f>
        <v/>
      </c>
    </row>
    <row r="1282" customFormat="false" ht="15" hidden="false" customHeight="false" outlineLevel="0" collapsed="false">
      <c r="A1282" s="26"/>
      <c r="B1282" s="27"/>
      <c r="C1282" s="27"/>
      <c r="D1282" s="28"/>
      <c r="E1282" s="29" t="str">
        <f aca="false">IF(C1282="","",IFERROR(IF(INDEX(Categorie!$B$6:$B$45,MATCH(C1282,Categorie!$A$6:$A$45,0))="","Tipo?",INDEX(Categorie!$B$6:$B$45,MATCH(C1282,Categorie!$A$6:$A$45,0))),"Categoria?"))</f>
        <v/>
      </c>
      <c r="F1282" s="30" t="str">
        <f aca="false">IF(A1282="","",IFERROR(MONTH(A1282),"Data?"))</f>
        <v/>
      </c>
      <c r="G1282" s="31" t="str">
        <f aca="false">IF(A1282="","",IFERROR(YEAR(A1282),"Data?"))</f>
        <v/>
      </c>
    </row>
    <row r="1283" customFormat="false" ht="15" hidden="false" customHeight="false" outlineLevel="0" collapsed="false">
      <c r="A1283" s="26"/>
      <c r="B1283" s="27"/>
      <c r="C1283" s="27"/>
      <c r="D1283" s="28"/>
      <c r="E1283" s="29" t="str">
        <f aca="false">IF(C1283="","",IFERROR(IF(INDEX(Categorie!$B$6:$B$45,MATCH(C1283,Categorie!$A$6:$A$45,0))="","Tipo?",INDEX(Categorie!$B$6:$B$45,MATCH(C1283,Categorie!$A$6:$A$45,0))),"Categoria?"))</f>
        <v/>
      </c>
      <c r="F1283" s="30" t="str">
        <f aca="false">IF(A1283="","",IFERROR(MONTH(A1283),"Data?"))</f>
        <v/>
      </c>
      <c r="G1283" s="31" t="str">
        <f aca="false">IF(A1283="","",IFERROR(YEAR(A1283),"Data?"))</f>
        <v/>
      </c>
    </row>
    <row r="1284" customFormat="false" ht="15" hidden="false" customHeight="false" outlineLevel="0" collapsed="false">
      <c r="A1284" s="26"/>
      <c r="B1284" s="27"/>
      <c r="C1284" s="27"/>
      <c r="D1284" s="28"/>
      <c r="E1284" s="29" t="str">
        <f aca="false">IF(C1284="","",IFERROR(IF(INDEX(Categorie!$B$6:$B$45,MATCH(C1284,Categorie!$A$6:$A$45,0))="","Tipo?",INDEX(Categorie!$B$6:$B$45,MATCH(C1284,Categorie!$A$6:$A$45,0))),"Categoria?"))</f>
        <v/>
      </c>
      <c r="F1284" s="30" t="str">
        <f aca="false">IF(A1284="","",IFERROR(MONTH(A1284),"Data?"))</f>
        <v/>
      </c>
      <c r="G1284" s="31" t="str">
        <f aca="false">IF(A1284="","",IFERROR(YEAR(A1284),"Data?"))</f>
        <v/>
      </c>
    </row>
    <row r="1285" customFormat="false" ht="15" hidden="false" customHeight="false" outlineLevel="0" collapsed="false">
      <c r="A1285" s="26"/>
      <c r="B1285" s="27"/>
      <c r="C1285" s="27"/>
      <c r="D1285" s="28"/>
      <c r="E1285" s="29" t="str">
        <f aca="false">IF(C1285="","",IFERROR(IF(INDEX(Categorie!$B$6:$B$45,MATCH(C1285,Categorie!$A$6:$A$45,0))="","Tipo?",INDEX(Categorie!$B$6:$B$45,MATCH(C1285,Categorie!$A$6:$A$45,0))),"Categoria?"))</f>
        <v/>
      </c>
      <c r="F1285" s="30" t="str">
        <f aca="false">IF(A1285="","",IFERROR(MONTH(A1285),"Data?"))</f>
        <v/>
      </c>
      <c r="G1285" s="31" t="str">
        <f aca="false">IF(A1285="","",IFERROR(YEAR(A1285),"Data?"))</f>
        <v/>
      </c>
    </row>
    <row r="1286" customFormat="false" ht="15" hidden="false" customHeight="false" outlineLevel="0" collapsed="false">
      <c r="A1286" s="26"/>
      <c r="B1286" s="27"/>
      <c r="C1286" s="27"/>
      <c r="D1286" s="28"/>
      <c r="E1286" s="29" t="str">
        <f aca="false">IF(C1286="","",IFERROR(IF(INDEX(Categorie!$B$6:$B$45,MATCH(C1286,Categorie!$A$6:$A$45,0))="","Tipo?",INDEX(Categorie!$B$6:$B$45,MATCH(C1286,Categorie!$A$6:$A$45,0))),"Categoria?"))</f>
        <v/>
      </c>
      <c r="F1286" s="30" t="str">
        <f aca="false">IF(A1286="","",IFERROR(MONTH(A1286),"Data?"))</f>
        <v/>
      </c>
      <c r="G1286" s="31" t="str">
        <f aca="false">IF(A1286="","",IFERROR(YEAR(A1286),"Data?"))</f>
        <v/>
      </c>
    </row>
    <row r="1287" customFormat="false" ht="15" hidden="false" customHeight="false" outlineLevel="0" collapsed="false">
      <c r="A1287" s="26"/>
      <c r="B1287" s="27"/>
      <c r="C1287" s="27"/>
      <c r="D1287" s="28"/>
      <c r="E1287" s="29" t="str">
        <f aca="false">IF(C1287="","",IFERROR(IF(INDEX(Categorie!$B$6:$B$45,MATCH(C1287,Categorie!$A$6:$A$45,0))="","Tipo?",INDEX(Categorie!$B$6:$B$45,MATCH(C1287,Categorie!$A$6:$A$45,0))),"Categoria?"))</f>
        <v/>
      </c>
      <c r="F1287" s="30" t="str">
        <f aca="false">IF(A1287="","",IFERROR(MONTH(A1287),"Data?"))</f>
        <v/>
      </c>
      <c r="G1287" s="31" t="str">
        <f aca="false">IF(A1287="","",IFERROR(YEAR(A1287),"Data?"))</f>
        <v/>
      </c>
    </row>
    <row r="1288" customFormat="false" ht="15" hidden="false" customHeight="false" outlineLevel="0" collapsed="false">
      <c r="A1288" s="26"/>
      <c r="B1288" s="27"/>
      <c r="C1288" s="27"/>
      <c r="D1288" s="28"/>
      <c r="E1288" s="29" t="str">
        <f aca="false">IF(C1288="","",IFERROR(IF(INDEX(Categorie!$B$6:$B$45,MATCH(C1288,Categorie!$A$6:$A$45,0))="","Tipo?",INDEX(Categorie!$B$6:$B$45,MATCH(C1288,Categorie!$A$6:$A$45,0))),"Categoria?"))</f>
        <v/>
      </c>
      <c r="F1288" s="30" t="str">
        <f aca="false">IF(A1288="","",IFERROR(MONTH(A1288),"Data?"))</f>
        <v/>
      </c>
      <c r="G1288" s="31" t="str">
        <f aca="false">IF(A1288="","",IFERROR(YEAR(A1288),"Data?"))</f>
        <v/>
      </c>
    </row>
    <row r="1289" customFormat="false" ht="15" hidden="false" customHeight="false" outlineLevel="0" collapsed="false">
      <c r="A1289" s="26"/>
      <c r="B1289" s="27"/>
      <c r="C1289" s="27"/>
      <c r="D1289" s="28"/>
      <c r="E1289" s="29" t="str">
        <f aca="false">IF(C1289="","",IFERROR(IF(INDEX(Categorie!$B$6:$B$45,MATCH(C1289,Categorie!$A$6:$A$45,0))="","Tipo?",INDEX(Categorie!$B$6:$B$45,MATCH(C1289,Categorie!$A$6:$A$45,0))),"Categoria?"))</f>
        <v/>
      </c>
      <c r="F1289" s="30" t="str">
        <f aca="false">IF(A1289="","",IFERROR(MONTH(A1289),"Data?"))</f>
        <v/>
      </c>
      <c r="G1289" s="31" t="str">
        <f aca="false">IF(A1289="","",IFERROR(YEAR(A1289),"Data?"))</f>
        <v/>
      </c>
    </row>
    <row r="1290" customFormat="false" ht="15" hidden="false" customHeight="false" outlineLevel="0" collapsed="false">
      <c r="A1290" s="26"/>
      <c r="B1290" s="27"/>
      <c r="C1290" s="27"/>
      <c r="D1290" s="28"/>
      <c r="E1290" s="29" t="str">
        <f aca="false">IF(C1290="","",IFERROR(IF(INDEX(Categorie!$B$6:$B$45,MATCH(C1290,Categorie!$A$6:$A$45,0))="","Tipo?",INDEX(Categorie!$B$6:$B$45,MATCH(C1290,Categorie!$A$6:$A$45,0))),"Categoria?"))</f>
        <v/>
      </c>
      <c r="F1290" s="30" t="str">
        <f aca="false">IF(A1290="","",IFERROR(MONTH(A1290),"Data?"))</f>
        <v/>
      </c>
      <c r="G1290" s="31" t="str">
        <f aca="false">IF(A1290="","",IFERROR(YEAR(A1290),"Data?"))</f>
        <v/>
      </c>
    </row>
    <row r="1291" customFormat="false" ht="15" hidden="false" customHeight="false" outlineLevel="0" collapsed="false">
      <c r="A1291" s="26"/>
      <c r="B1291" s="27"/>
      <c r="C1291" s="27"/>
      <c r="D1291" s="28"/>
      <c r="E1291" s="29" t="str">
        <f aca="false">IF(C1291="","",IFERROR(IF(INDEX(Categorie!$B$6:$B$45,MATCH(C1291,Categorie!$A$6:$A$45,0))="","Tipo?",INDEX(Categorie!$B$6:$B$45,MATCH(C1291,Categorie!$A$6:$A$45,0))),"Categoria?"))</f>
        <v/>
      </c>
      <c r="F1291" s="30" t="str">
        <f aca="false">IF(A1291="","",IFERROR(MONTH(A1291),"Data?"))</f>
        <v/>
      </c>
      <c r="G1291" s="31" t="str">
        <f aca="false">IF(A1291="","",IFERROR(YEAR(A1291),"Data?"))</f>
        <v/>
      </c>
    </row>
    <row r="1292" customFormat="false" ht="15" hidden="false" customHeight="false" outlineLevel="0" collapsed="false">
      <c r="A1292" s="26"/>
      <c r="B1292" s="27"/>
      <c r="C1292" s="27"/>
      <c r="D1292" s="28"/>
      <c r="E1292" s="29" t="str">
        <f aca="false">IF(C1292="","",IFERROR(IF(INDEX(Categorie!$B$6:$B$45,MATCH(C1292,Categorie!$A$6:$A$45,0))="","Tipo?",INDEX(Categorie!$B$6:$B$45,MATCH(C1292,Categorie!$A$6:$A$45,0))),"Categoria?"))</f>
        <v/>
      </c>
      <c r="F1292" s="30" t="str">
        <f aca="false">IF(A1292="","",IFERROR(MONTH(A1292),"Data?"))</f>
        <v/>
      </c>
      <c r="G1292" s="31" t="str">
        <f aca="false">IF(A1292="","",IFERROR(YEAR(A1292),"Data?"))</f>
        <v/>
      </c>
    </row>
    <row r="1293" customFormat="false" ht="15" hidden="false" customHeight="false" outlineLevel="0" collapsed="false">
      <c r="A1293" s="26"/>
      <c r="B1293" s="27"/>
      <c r="C1293" s="27"/>
      <c r="D1293" s="28"/>
      <c r="E1293" s="29" t="str">
        <f aca="false">IF(C1293="","",IFERROR(IF(INDEX(Categorie!$B$6:$B$45,MATCH(C1293,Categorie!$A$6:$A$45,0))="","Tipo?",INDEX(Categorie!$B$6:$B$45,MATCH(C1293,Categorie!$A$6:$A$45,0))),"Categoria?"))</f>
        <v/>
      </c>
      <c r="F1293" s="30" t="str">
        <f aca="false">IF(A1293="","",IFERROR(MONTH(A1293),"Data?"))</f>
        <v/>
      </c>
      <c r="G1293" s="31" t="str">
        <f aca="false">IF(A1293="","",IFERROR(YEAR(A1293),"Data?"))</f>
        <v/>
      </c>
    </row>
    <row r="1294" customFormat="false" ht="15" hidden="false" customHeight="false" outlineLevel="0" collapsed="false">
      <c r="A1294" s="26"/>
      <c r="B1294" s="27"/>
      <c r="C1294" s="27"/>
      <c r="D1294" s="28"/>
      <c r="E1294" s="29" t="str">
        <f aca="false">IF(C1294="","",IFERROR(IF(INDEX(Categorie!$B$6:$B$45,MATCH(C1294,Categorie!$A$6:$A$45,0))="","Tipo?",INDEX(Categorie!$B$6:$B$45,MATCH(C1294,Categorie!$A$6:$A$45,0))),"Categoria?"))</f>
        <v/>
      </c>
      <c r="F1294" s="30" t="str">
        <f aca="false">IF(A1294="","",IFERROR(MONTH(A1294),"Data?"))</f>
        <v/>
      </c>
      <c r="G1294" s="31" t="str">
        <f aca="false">IF(A1294="","",IFERROR(YEAR(A1294),"Data?"))</f>
        <v/>
      </c>
    </row>
    <row r="1295" customFormat="false" ht="15" hidden="false" customHeight="false" outlineLevel="0" collapsed="false">
      <c r="A1295" s="26"/>
      <c r="B1295" s="27"/>
      <c r="C1295" s="27"/>
      <c r="D1295" s="28"/>
      <c r="E1295" s="29" t="str">
        <f aca="false">IF(C1295="","",IFERROR(IF(INDEX(Categorie!$B$6:$B$45,MATCH(C1295,Categorie!$A$6:$A$45,0))="","Tipo?",INDEX(Categorie!$B$6:$B$45,MATCH(C1295,Categorie!$A$6:$A$45,0))),"Categoria?"))</f>
        <v/>
      </c>
      <c r="F1295" s="30" t="str">
        <f aca="false">IF(A1295="","",IFERROR(MONTH(A1295),"Data?"))</f>
        <v/>
      </c>
      <c r="G1295" s="31" t="str">
        <f aca="false">IF(A1295="","",IFERROR(YEAR(A1295),"Data?"))</f>
        <v/>
      </c>
    </row>
    <row r="1296" customFormat="false" ht="15" hidden="false" customHeight="false" outlineLevel="0" collapsed="false">
      <c r="A1296" s="26"/>
      <c r="B1296" s="27"/>
      <c r="C1296" s="27"/>
      <c r="D1296" s="28"/>
      <c r="E1296" s="29" t="str">
        <f aca="false">IF(C1296="","",IFERROR(IF(INDEX(Categorie!$B$6:$B$45,MATCH(C1296,Categorie!$A$6:$A$45,0))="","Tipo?",INDEX(Categorie!$B$6:$B$45,MATCH(C1296,Categorie!$A$6:$A$45,0))),"Categoria?"))</f>
        <v/>
      </c>
      <c r="F1296" s="30" t="str">
        <f aca="false">IF(A1296="","",IFERROR(MONTH(A1296),"Data?"))</f>
        <v/>
      </c>
      <c r="G1296" s="31" t="str">
        <f aca="false">IF(A1296="","",IFERROR(YEAR(A1296),"Data?"))</f>
        <v/>
      </c>
    </row>
    <row r="1297" customFormat="false" ht="15" hidden="false" customHeight="false" outlineLevel="0" collapsed="false">
      <c r="A1297" s="26"/>
      <c r="B1297" s="27"/>
      <c r="C1297" s="27"/>
      <c r="D1297" s="28"/>
      <c r="E1297" s="29" t="str">
        <f aca="false">IF(C1297="","",IFERROR(IF(INDEX(Categorie!$B$6:$B$45,MATCH(C1297,Categorie!$A$6:$A$45,0))="","Tipo?",INDEX(Categorie!$B$6:$B$45,MATCH(C1297,Categorie!$A$6:$A$45,0))),"Categoria?"))</f>
        <v/>
      </c>
      <c r="F1297" s="30" t="str">
        <f aca="false">IF(A1297="","",IFERROR(MONTH(A1297),"Data?"))</f>
        <v/>
      </c>
      <c r="G1297" s="31" t="str">
        <f aca="false">IF(A1297="","",IFERROR(YEAR(A1297),"Data?"))</f>
        <v/>
      </c>
    </row>
    <row r="1298" customFormat="false" ht="15" hidden="false" customHeight="false" outlineLevel="0" collapsed="false">
      <c r="A1298" s="26"/>
      <c r="B1298" s="27"/>
      <c r="C1298" s="27"/>
      <c r="D1298" s="28"/>
      <c r="E1298" s="29" t="str">
        <f aca="false">IF(C1298="","",IFERROR(IF(INDEX(Categorie!$B$6:$B$45,MATCH(C1298,Categorie!$A$6:$A$45,0))="","Tipo?",INDEX(Categorie!$B$6:$B$45,MATCH(C1298,Categorie!$A$6:$A$45,0))),"Categoria?"))</f>
        <v/>
      </c>
      <c r="F1298" s="30" t="str">
        <f aca="false">IF(A1298="","",IFERROR(MONTH(A1298),"Data?"))</f>
        <v/>
      </c>
      <c r="G1298" s="31" t="str">
        <f aca="false">IF(A1298="","",IFERROR(YEAR(A1298),"Data?"))</f>
        <v/>
      </c>
    </row>
    <row r="1299" customFormat="false" ht="15" hidden="false" customHeight="false" outlineLevel="0" collapsed="false">
      <c r="A1299" s="26"/>
      <c r="B1299" s="27"/>
      <c r="C1299" s="27"/>
      <c r="D1299" s="28"/>
      <c r="E1299" s="29" t="str">
        <f aca="false">IF(C1299="","",IFERROR(IF(INDEX(Categorie!$B$6:$B$45,MATCH(C1299,Categorie!$A$6:$A$45,0))="","Tipo?",INDEX(Categorie!$B$6:$B$45,MATCH(C1299,Categorie!$A$6:$A$45,0))),"Categoria?"))</f>
        <v/>
      </c>
      <c r="F1299" s="30" t="str">
        <f aca="false">IF(A1299="","",IFERROR(MONTH(A1299),"Data?"))</f>
        <v/>
      </c>
      <c r="G1299" s="31" t="str">
        <f aca="false">IF(A1299="","",IFERROR(YEAR(A1299),"Data?"))</f>
        <v/>
      </c>
    </row>
    <row r="1300" customFormat="false" ht="15" hidden="false" customHeight="false" outlineLevel="0" collapsed="false">
      <c r="A1300" s="26"/>
      <c r="B1300" s="27"/>
      <c r="C1300" s="27"/>
      <c r="D1300" s="28"/>
      <c r="E1300" s="29" t="str">
        <f aca="false">IF(C1300="","",IFERROR(IF(INDEX(Categorie!$B$6:$B$45,MATCH(C1300,Categorie!$A$6:$A$45,0))="","Tipo?",INDEX(Categorie!$B$6:$B$45,MATCH(C1300,Categorie!$A$6:$A$45,0))),"Categoria?"))</f>
        <v/>
      </c>
      <c r="F1300" s="30" t="str">
        <f aca="false">IF(A1300="","",IFERROR(MONTH(A1300),"Data?"))</f>
        <v/>
      </c>
      <c r="G1300" s="31" t="str">
        <f aca="false">IF(A1300="","",IFERROR(YEAR(A1300),"Data?"))</f>
        <v/>
      </c>
    </row>
    <row r="1301" customFormat="false" ht="15" hidden="false" customHeight="false" outlineLevel="0" collapsed="false">
      <c r="A1301" s="26"/>
      <c r="B1301" s="27"/>
      <c r="C1301" s="27"/>
      <c r="D1301" s="28"/>
      <c r="E1301" s="29" t="str">
        <f aca="false">IF(C1301="","",IFERROR(IF(INDEX(Categorie!$B$6:$B$45,MATCH(C1301,Categorie!$A$6:$A$45,0))="","Tipo?",INDEX(Categorie!$B$6:$B$45,MATCH(C1301,Categorie!$A$6:$A$45,0))),"Categoria?"))</f>
        <v/>
      </c>
      <c r="F1301" s="30" t="str">
        <f aca="false">IF(A1301="","",IFERROR(MONTH(A1301),"Data?"))</f>
        <v/>
      </c>
      <c r="G1301" s="31" t="str">
        <f aca="false">IF(A1301="","",IFERROR(YEAR(A1301),"Data?"))</f>
        <v/>
      </c>
    </row>
    <row r="1302" customFormat="false" ht="15" hidden="false" customHeight="false" outlineLevel="0" collapsed="false">
      <c r="A1302" s="26"/>
      <c r="B1302" s="27"/>
      <c r="C1302" s="27"/>
      <c r="D1302" s="28"/>
      <c r="E1302" s="29" t="str">
        <f aca="false">IF(C1302="","",IFERROR(IF(INDEX(Categorie!$B$6:$B$45,MATCH(C1302,Categorie!$A$6:$A$45,0))="","Tipo?",INDEX(Categorie!$B$6:$B$45,MATCH(C1302,Categorie!$A$6:$A$45,0))),"Categoria?"))</f>
        <v/>
      </c>
      <c r="F1302" s="30" t="str">
        <f aca="false">IF(A1302="","",IFERROR(MONTH(A1302),"Data?"))</f>
        <v/>
      </c>
      <c r="G1302" s="31" t="str">
        <f aca="false">IF(A1302="","",IFERROR(YEAR(A1302),"Data?"))</f>
        <v/>
      </c>
    </row>
    <row r="1303" customFormat="false" ht="15" hidden="false" customHeight="false" outlineLevel="0" collapsed="false">
      <c r="A1303" s="26"/>
      <c r="B1303" s="27"/>
      <c r="C1303" s="27"/>
      <c r="D1303" s="28"/>
      <c r="E1303" s="29" t="str">
        <f aca="false">IF(C1303="","",IFERROR(IF(INDEX(Categorie!$B$6:$B$45,MATCH(C1303,Categorie!$A$6:$A$45,0))="","Tipo?",INDEX(Categorie!$B$6:$B$45,MATCH(C1303,Categorie!$A$6:$A$45,0))),"Categoria?"))</f>
        <v/>
      </c>
      <c r="F1303" s="30" t="str">
        <f aca="false">IF(A1303="","",IFERROR(MONTH(A1303),"Data?"))</f>
        <v/>
      </c>
      <c r="G1303" s="31" t="str">
        <f aca="false">IF(A1303="","",IFERROR(YEAR(A1303),"Data?"))</f>
        <v/>
      </c>
    </row>
    <row r="1304" customFormat="false" ht="15" hidden="false" customHeight="false" outlineLevel="0" collapsed="false">
      <c r="A1304" s="26"/>
      <c r="B1304" s="27"/>
      <c r="C1304" s="27"/>
      <c r="D1304" s="28"/>
      <c r="E1304" s="29" t="str">
        <f aca="false">IF(C1304="","",IFERROR(IF(INDEX(Categorie!$B$6:$B$45,MATCH(C1304,Categorie!$A$6:$A$45,0))="","Tipo?",INDEX(Categorie!$B$6:$B$45,MATCH(C1304,Categorie!$A$6:$A$45,0))),"Categoria?"))</f>
        <v/>
      </c>
      <c r="F1304" s="30" t="str">
        <f aca="false">IF(A1304="","",IFERROR(MONTH(A1304),"Data?"))</f>
        <v/>
      </c>
      <c r="G1304" s="31" t="str">
        <f aca="false">IF(A1304="","",IFERROR(YEAR(A1304),"Data?"))</f>
        <v/>
      </c>
    </row>
    <row r="1305" customFormat="false" ht="15" hidden="false" customHeight="false" outlineLevel="0" collapsed="false">
      <c r="A1305" s="26"/>
      <c r="B1305" s="27"/>
      <c r="C1305" s="27"/>
      <c r="D1305" s="28"/>
      <c r="E1305" s="29" t="str">
        <f aca="false">IF(C1305="","",IFERROR(IF(INDEX(Categorie!$B$6:$B$45,MATCH(C1305,Categorie!$A$6:$A$45,0))="","Tipo?",INDEX(Categorie!$B$6:$B$45,MATCH(C1305,Categorie!$A$6:$A$45,0))),"Categoria?"))</f>
        <v/>
      </c>
      <c r="F1305" s="30" t="str">
        <f aca="false">IF(A1305="","",IFERROR(MONTH(A1305),"Data?"))</f>
        <v/>
      </c>
      <c r="G1305" s="31" t="str">
        <f aca="false">IF(A1305="","",IFERROR(YEAR(A1305),"Data?"))</f>
        <v/>
      </c>
    </row>
    <row r="1306" customFormat="false" ht="15" hidden="false" customHeight="false" outlineLevel="0" collapsed="false">
      <c r="A1306" s="26"/>
      <c r="B1306" s="27"/>
      <c r="C1306" s="27"/>
      <c r="D1306" s="28"/>
      <c r="E1306" s="29" t="str">
        <f aca="false">IF(C1306="","",IFERROR(IF(INDEX(Categorie!$B$6:$B$45,MATCH(C1306,Categorie!$A$6:$A$45,0))="","Tipo?",INDEX(Categorie!$B$6:$B$45,MATCH(C1306,Categorie!$A$6:$A$45,0))),"Categoria?"))</f>
        <v/>
      </c>
      <c r="F1306" s="30" t="str">
        <f aca="false">IF(A1306="","",IFERROR(MONTH(A1306),"Data?"))</f>
        <v/>
      </c>
      <c r="G1306" s="31" t="str">
        <f aca="false">IF(A1306="","",IFERROR(YEAR(A1306),"Data?"))</f>
        <v/>
      </c>
    </row>
    <row r="1307" customFormat="false" ht="15" hidden="false" customHeight="false" outlineLevel="0" collapsed="false">
      <c r="A1307" s="26"/>
      <c r="B1307" s="27"/>
      <c r="C1307" s="27"/>
      <c r="D1307" s="28"/>
      <c r="E1307" s="29" t="str">
        <f aca="false">IF(C1307="","",IFERROR(IF(INDEX(Categorie!$B$6:$B$45,MATCH(C1307,Categorie!$A$6:$A$45,0))="","Tipo?",INDEX(Categorie!$B$6:$B$45,MATCH(C1307,Categorie!$A$6:$A$45,0))),"Categoria?"))</f>
        <v/>
      </c>
      <c r="F1307" s="30" t="str">
        <f aca="false">IF(A1307="","",IFERROR(MONTH(A1307),"Data?"))</f>
        <v/>
      </c>
      <c r="G1307" s="31" t="str">
        <f aca="false">IF(A1307="","",IFERROR(YEAR(A1307),"Data?"))</f>
        <v/>
      </c>
    </row>
    <row r="1308" customFormat="false" ht="15" hidden="false" customHeight="false" outlineLevel="0" collapsed="false">
      <c r="A1308" s="26"/>
      <c r="B1308" s="27"/>
      <c r="C1308" s="27"/>
      <c r="D1308" s="28"/>
      <c r="E1308" s="29" t="str">
        <f aca="false">IF(C1308="","",IFERROR(IF(INDEX(Categorie!$B$6:$B$45,MATCH(C1308,Categorie!$A$6:$A$45,0))="","Tipo?",INDEX(Categorie!$B$6:$B$45,MATCH(C1308,Categorie!$A$6:$A$45,0))),"Categoria?"))</f>
        <v/>
      </c>
      <c r="F1308" s="30" t="str">
        <f aca="false">IF(A1308="","",IFERROR(MONTH(A1308),"Data?"))</f>
        <v/>
      </c>
      <c r="G1308" s="31" t="str">
        <f aca="false">IF(A1308="","",IFERROR(YEAR(A1308),"Data?"))</f>
        <v/>
      </c>
    </row>
    <row r="1309" customFormat="false" ht="15" hidden="false" customHeight="false" outlineLevel="0" collapsed="false">
      <c r="A1309" s="26"/>
      <c r="B1309" s="27"/>
      <c r="C1309" s="27"/>
      <c r="D1309" s="28"/>
      <c r="E1309" s="29" t="str">
        <f aca="false">IF(C1309="","",IFERROR(IF(INDEX(Categorie!$B$6:$B$45,MATCH(C1309,Categorie!$A$6:$A$45,0))="","Tipo?",INDEX(Categorie!$B$6:$B$45,MATCH(C1309,Categorie!$A$6:$A$45,0))),"Categoria?"))</f>
        <v/>
      </c>
      <c r="F1309" s="30" t="str">
        <f aca="false">IF(A1309="","",IFERROR(MONTH(A1309),"Data?"))</f>
        <v/>
      </c>
      <c r="G1309" s="31" t="str">
        <f aca="false">IF(A1309="","",IFERROR(YEAR(A1309),"Data?"))</f>
        <v/>
      </c>
    </row>
    <row r="1310" customFormat="false" ht="15" hidden="false" customHeight="false" outlineLevel="0" collapsed="false">
      <c r="A1310" s="26"/>
      <c r="B1310" s="27"/>
      <c r="C1310" s="27"/>
      <c r="D1310" s="28"/>
      <c r="E1310" s="29" t="str">
        <f aca="false">IF(C1310="","",IFERROR(IF(INDEX(Categorie!$B$6:$B$45,MATCH(C1310,Categorie!$A$6:$A$45,0))="","Tipo?",INDEX(Categorie!$B$6:$B$45,MATCH(C1310,Categorie!$A$6:$A$45,0))),"Categoria?"))</f>
        <v/>
      </c>
      <c r="F1310" s="30" t="str">
        <f aca="false">IF(A1310="","",IFERROR(MONTH(A1310),"Data?"))</f>
        <v/>
      </c>
      <c r="G1310" s="31" t="str">
        <f aca="false">IF(A1310="","",IFERROR(YEAR(A1310),"Data?"))</f>
        <v/>
      </c>
    </row>
    <row r="1311" customFormat="false" ht="15" hidden="false" customHeight="false" outlineLevel="0" collapsed="false">
      <c r="A1311" s="26"/>
      <c r="B1311" s="27"/>
      <c r="C1311" s="27"/>
      <c r="D1311" s="28"/>
      <c r="E1311" s="29" t="str">
        <f aca="false">IF(C1311="","",IFERROR(IF(INDEX(Categorie!$B$6:$B$45,MATCH(C1311,Categorie!$A$6:$A$45,0))="","Tipo?",INDEX(Categorie!$B$6:$B$45,MATCH(C1311,Categorie!$A$6:$A$45,0))),"Categoria?"))</f>
        <v/>
      </c>
      <c r="F1311" s="30" t="str">
        <f aca="false">IF(A1311="","",IFERROR(MONTH(A1311),"Data?"))</f>
        <v/>
      </c>
      <c r="G1311" s="31" t="str">
        <f aca="false">IF(A1311="","",IFERROR(YEAR(A1311),"Data?"))</f>
        <v/>
      </c>
    </row>
    <row r="1312" customFormat="false" ht="15" hidden="false" customHeight="false" outlineLevel="0" collapsed="false">
      <c r="A1312" s="26"/>
      <c r="B1312" s="27"/>
      <c r="C1312" s="27"/>
      <c r="D1312" s="28"/>
      <c r="E1312" s="29" t="str">
        <f aca="false">IF(C1312="","",IFERROR(IF(INDEX(Categorie!$B$6:$B$45,MATCH(C1312,Categorie!$A$6:$A$45,0))="","Tipo?",INDEX(Categorie!$B$6:$B$45,MATCH(C1312,Categorie!$A$6:$A$45,0))),"Categoria?"))</f>
        <v/>
      </c>
      <c r="F1312" s="30" t="str">
        <f aca="false">IF(A1312="","",IFERROR(MONTH(A1312),"Data?"))</f>
        <v/>
      </c>
      <c r="G1312" s="31" t="str">
        <f aca="false">IF(A1312="","",IFERROR(YEAR(A1312),"Data?"))</f>
        <v/>
      </c>
    </row>
    <row r="1313" customFormat="false" ht="15" hidden="false" customHeight="false" outlineLevel="0" collapsed="false">
      <c r="A1313" s="26"/>
      <c r="B1313" s="27"/>
      <c r="C1313" s="27"/>
      <c r="D1313" s="28"/>
      <c r="E1313" s="29" t="str">
        <f aca="false">IF(C1313="","",IFERROR(IF(INDEX(Categorie!$B$6:$B$45,MATCH(C1313,Categorie!$A$6:$A$45,0))="","Tipo?",INDEX(Categorie!$B$6:$B$45,MATCH(C1313,Categorie!$A$6:$A$45,0))),"Categoria?"))</f>
        <v/>
      </c>
      <c r="F1313" s="30" t="str">
        <f aca="false">IF(A1313="","",IFERROR(MONTH(A1313),"Data?"))</f>
        <v/>
      </c>
      <c r="G1313" s="31" t="str">
        <f aca="false">IF(A1313="","",IFERROR(YEAR(A1313),"Data?"))</f>
        <v/>
      </c>
    </row>
    <row r="1314" customFormat="false" ht="15" hidden="false" customHeight="false" outlineLevel="0" collapsed="false">
      <c r="A1314" s="26"/>
      <c r="B1314" s="27"/>
      <c r="C1314" s="27"/>
      <c r="D1314" s="28"/>
      <c r="E1314" s="29" t="str">
        <f aca="false">IF(C1314="","",IFERROR(IF(INDEX(Categorie!$B$6:$B$45,MATCH(C1314,Categorie!$A$6:$A$45,0))="","Tipo?",INDEX(Categorie!$B$6:$B$45,MATCH(C1314,Categorie!$A$6:$A$45,0))),"Categoria?"))</f>
        <v/>
      </c>
      <c r="F1314" s="30" t="str">
        <f aca="false">IF(A1314="","",IFERROR(MONTH(A1314),"Data?"))</f>
        <v/>
      </c>
      <c r="G1314" s="31" t="str">
        <f aca="false">IF(A1314="","",IFERROR(YEAR(A1314),"Data?"))</f>
        <v/>
      </c>
    </row>
    <row r="1315" customFormat="false" ht="15" hidden="false" customHeight="false" outlineLevel="0" collapsed="false">
      <c r="A1315" s="26"/>
      <c r="B1315" s="27"/>
      <c r="C1315" s="27"/>
      <c r="D1315" s="28"/>
      <c r="E1315" s="29" t="str">
        <f aca="false">IF(C1315="","",IFERROR(IF(INDEX(Categorie!$B$6:$B$45,MATCH(C1315,Categorie!$A$6:$A$45,0))="","Tipo?",INDEX(Categorie!$B$6:$B$45,MATCH(C1315,Categorie!$A$6:$A$45,0))),"Categoria?"))</f>
        <v/>
      </c>
      <c r="F1315" s="30" t="str">
        <f aca="false">IF(A1315="","",IFERROR(MONTH(A1315),"Data?"))</f>
        <v/>
      </c>
      <c r="G1315" s="31" t="str">
        <f aca="false">IF(A1315="","",IFERROR(YEAR(A1315),"Data?"))</f>
        <v/>
      </c>
    </row>
    <row r="1316" customFormat="false" ht="15" hidden="false" customHeight="false" outlineLevel="0" collapsed="false">
      <c r="A1316" s="26"/>
      <c r="B1316" s="27"/>
      <c r="C1316" s="27"/>
      <c r="D1316" s="28"/>
      <c r="E1316" s="29" t="str">
        <f aca="false">IF(C1316="","",IFERROR(IF(INDEX(Categorie!$B$6:$B$45,MATCH(C1316,Categorie!$A$6:$A$45,0))="","Tipo?",INDEX(Categorie!$B$6:$B$45,MATCH(C1316,Categorie!$A$6:$A$45,0))),"Categoria?"))</f>
        <v/>
      </c>
      <c r="F1316" s="30" t="str">
        <f aca="false">IF(A1316="","",IFERROR(MONTH(A1316),"Data?"))</f>
        <v/>
      </c>
      <c r="G1316" s="31" t="str">
        <f aca="false">IF(A1316="","",IFERROR(YEAR(A1316),"Data?"))</f>
        <v/>
      </c>
    </row>
    <row r="1317" customFormat="false" ht="15" hidden="false" customHeight="false" outlineLevel="0" collapsed="false">
      <c r="A1317" s="26"/>
      <c r="B1317" s="27"/>
      <c r="C1317" s="27"/>
      <c r="D1317" s="28"/>
      <c r="E1317" s="29" t="str">
        <f aca="false">IF(C1317="","",IFERROR(IF(INDEX(Categorie!$B$6:$B$45,MATCH(C1317,Categorie!$A$6:$A$45,0))="","Tipo?",INDEX(Categorie!$B$6:$B$45,MATCH(C1317,Categorie!$A$6:$A$45,0))),"Categoria?"))</f>
        <v/>
      </c>
      <c r="F1317" s="30" t="str">
        <f aca="false">IF(A1317="","",IFERROR(MONTH(A1317),"Data?"))</f>
        <v/>
      </c>
      <c r="G1317" s="31" t="str">
        <f aca="false">IF(A1317="","",IFERROR(YEAR(A1317),"Data?"))</f>
        <v/>
      </c>
    </row>
    <row r="1318" customFormat="false" ht="15" hidden="false" customHeight="false" outlineLevel="0" collapsed="false">
      <c r="A1318" s="26"/>
      <c r="B1318" s="27"/>
      <c r="C1318" s="27"/>
      <c r="D1318" s="28"/>
      <c r="E1318" s="29" t="str">
        <f aca="false">IF(C1318="","",IFERROR(IF(INDEX(Categorie!$B$6:$B$45,MATCH(C1318,Categorie!$A$6:$A$45,0))="","Tipo?",INDEX(Categorie!$B$6:$B$45,MATCH(C1318,Categorie!$A$6:$A$45,0))),"Categoria?"))</f>
        <v/>
      </c>
      <c r="F1318" s="30" t="str">
        <f aca="false">IF(A1318="","",IFERROR(MONTH(A1318),"Data?"))</f>
        <v/>
      </c>
      <c r="G1318" s="31" t="str">
        <f aca="false">IF(A1318="","",IFERROR(YEAR(A1318),"Data?"))</f>
        <v/>
      </c>
    </row>
    <row r="1319" customFormat="false" ht="15" hidden="false" customHeight="false" outlineLevel="0" collapsed="false">
      <c r="A1319" s="26"/>
      <c r="B1319" s="27"/>
      <c r="C1319" s="27"/>
      <c r="D1319" s="28"/>
      <c r="E1319" s="29" t="str">
        <f aca="false">IF(C1319="","",IFERROR(IF(INDEX(Categorie!$B$6:$B$45,MATCH(C1319,Categorie!$A$6:$A$45,0))="","Tipo?",INDEX(Categorie!$B$6:$B$45,MATCH(C1319,Categorie!$A$6:$A$45,0))),"Categoria?"))</f>
        <v/>
      </c>
      <c r="F1319" s="30" t="str">
        <f aca="false">IF(A1319="","",IFERROR(MONTH(A1319),"Data?"))</f>
        <v/>
      </c>
      <c r="G1319" s="31" t="str">
        <f aca="false">IF(A1319="","",IFERROR(YEAR(A1319),"Data?"))</f>
        <v/>
      </c>
    </row>
    <row r="1320" customFormat="false" ht="15" hidden="false" customHeight="false" outlineLevel="0" collapsed="false">
      <c r="A1320" s="26"/>
      <c r="B1320" s="27"/>
      <c r="C1320" s="27"/>
      <c r="D1320" s="28"/>
      <c r="E1320" s="29" t="str">
        <f aca="false">IF(C1320="","",IFERROR(IF(INDEX(Categorie!$B$6:$B$45,MATCH(C1320,Categorie!$A$6:$A$45,0))="","Tipo?",INDEX(Categorie!$B$6:$B$45,MATCH(C1320,Categorie!$A$6:$A$45,0))),"Categoria?"))</f>
        <v/>
      </c>
      <c r="F1320" s="30" t="str">
        <f aca="false">IF(A1320="","",IFERROR(MONTH(A1320),"Data?"))</f>
        <v/>
      </c>
      <c r="G1320" s="31" t="str">
        <f aca="false">IF(A1320="","",IFERROR(YEAR(A1320),"Data?"))</f>
        <v/>
      </c>
    </row>
    <row r="1321" customFormat="false" ht="15" hidden="false" customHeight="false" outlineLevel="0" collapsed="false">
      <c r="A1321" s="26"/>
      <c r="B1321" s="27"/>
      <c r="C1321" s="27"/>
      <c r="D1321" s="28"/>
      <c r="E1321" s="29" t="str">
        <f aca="false">IF(C1321="","",IFERROR(IF(INDEX(Categorie!$B$6:$B$45,MATCH(C1321,Categorie!$A$6:$A$45,0))="","Tipo?",INDEX(Categorie!$B$6:$B$45,MATCH(C1321,Categorie!$A$6:$A$45,0))),"Categoria?"))</f>
        <v/>
      </c>
      <c r="F1321" s="30" t="str">
        <f aca="false">IF(A1321="","",IFERROR(MONTH(A1321),"Data?"))</f>
        <v/>
      </c>
      <c r="G1321" s="31" t="str">
        <f aca="false">IF(A1321="","",IFERROR(YEAR(A1321),"Data?"))</f>
        <v/>
      </c>
    </row>
    <row r="1322" customFormat="false" ht="15" hidden="false" customHeight="false" outlineLevel="0" collapsed="false">
      <c r="A1322" s="26"/>
      <c r="B1322" s="27"/>
      <c r="C1322" s="27"/>
      <c r="D1322" s="28"/>
      <c r="E1322" s="29" t="str">
        <f aca="false">IF(C1322="","",IFERROR(IF(INDEX(Categorie!$B$6:$B$45,MATCH(C1322,Categorie!$A$6:$A$45,0))="","Tipo?",INDEX(Categorie!$B$6:$B$45,MATCH(C1322,Categorie!$A$6:$A$45,0))),"Categoria?"))</f>
        <v/>
      </c>
      <c r="F1322" s="30" t="str">
        <f aca="false">IF(A1322="","",IFERROR(MONTH(A1322),"Data?"))</f>
        <v/>
      </c>
      <c r="G1322" s="31" t="str">
        <f aca="false">IF(A1322="","",IFERROR(YEAR(A1322),"Data?"))</f>
        <v/>
      </c>
    </row>
    <row r="1323" customFormat="false" ht="15" hidden="false" customHeight="false" outlineLevel="0" collapsed="false">
      <c r="A1323" s="26"/>
      <c r="B1323" s="27"/>
      <c r="C1323" s="27"/>
      <c r="D1323" s="28"/>
      <c r="E1323" s="29" t="str">
        <f aca="false">IF(C1323="","",IFERROR(IF(INDEX(Categorie!$B$6:$B$45,MATCH(C1323,Categorie!$A$6:$A$45,0))="","Tipo?",INDEX(Categorie!$B$6:$B$45,MATCH(C1323,Categorie!$A$6:$A$45,0))),"Categoria?"))</f>
        <v/>
      </c>
      <c r="F1323" s="30" t="str">
        <f aca="false">IF(A1323="","",IFERROR(MONTH(A1323),"Data?"))</f>
        <v/>
      </c>
      <c r="G1323" s="31" t="str">
        <f aca="false">IF(A1323="","",IFERROR(YEAR(A1323),"Data?"))</f>
        <v/>
      </c>
    </row>
    <row r="1324" customFormat="false" ht="15" hidden="false" customHeight="false" outlineLevel="0" collapsed="false">
      <c r="A1324" s="26"/>
      <c r="B1324" s="27"/>
      <c r="C1324" s="27"/>
      <c r="D1324" s="28"/>
      <c r="E1324" s="29" t="str">
        <f aca="false">IF(C1324="","",IFERROR(IF(INDEX(Categorie!$B$6:$B$45,MATCH(C1324,Categorie!$A$6:$A$45,0))="","Tipo?",INDEX(Categorie!$B$6:$B$45,MATCH(C1324,Categorie!$A$6:$A$45,0))),"Categoria?"))</f>
        <v/>
      </c>
      <c r="F1324" s="30" t="str">
        <f aca="false">IF(A1324="","",IFERROR(MONTH(A1324),"Data?"))</f>
        <v/>
      </c>
      <c r="G1324" s="31" t="str">
        <f aca="false">IF(A1324="","",IFERROR(YEAR(A1324),"Data?"))</f>
        <v/>
      </c>
    </row>
    <row r="1325" customFormat="false" ht="15" hidden="false" customHeight="false" outlineLevel="0" collapsed="false">
      <c r="A1325" s="26"/>
      <c r="B1325" s="27"/>
      <c r="C1325" s="27"/>
      <c r="D1325" s="28"/>
      <c r="E1325" s="29" t="str">
        <f aca="false">IF(C1325="","",IFERROR(IF(INDEX(Categorie!$B$6:$B$45,MATCH(C1325,Categorie!$A$6:$A$45,0))="","Tipo?",INDEX(Categorie!$B$6:$B$45,MATCH(C1325,Categorie!$A$6:$A$45,0))),"Categoria?"))</f>
        <v/>
      </c>
      <c r="F1325" s="30" t="str">
        <f aca="false">IF(A1325="","",IFERROR(MONTH(A1325),"Data?"))</f>
        <v/>
      </c>
      <c r="G1325" s="31" t="str">
        <f aca="false">IF(A1325="","",IFERROR(YEAR(A1325),"Data?"))</f>
        <v/>
      </c>
    </row>
    <row r="1326" customFormat="false" ht="15" hidden="false" customHeight="false" outlineLevel="0" collapsed="false">
      <c r="A1326" s="26"/>
      <c r="B1326" s="27"/>
      <c r="C1326" s="27"/>
      <c r="D1326" s="28"/>
      <c r="E1326" s="29" t="str">
        <f aca="false">IF(C1326="","",IFERROR(IF(INDEX(Categorie!$B$6:$B$45,MATCH(C1326,Categorie!$A$6:$A$45,0))="","Tipo?",INDEX(Categorie!$B$6:$B$45,MATCH(C1326,Categorie!$A$6:$A$45,0))),"Categoria?"))</f>
        <v/>
      </c>
      <c r="F1326" s="30" t="str">
        <f aca="false">IF(A1326="","",IFERROR(MONTH(A1326),"Data?"))</f>
        <v/>
      </c>
      <c r="G1326" s="31" t="str">
        <f aca="false">IF(A1326="","",IFERROR(YEAR(A1326),"Data?"))</f>
        <v/>
      </c>
    </row>
    <row r="1327" customFormat="false" ht="15" hidden="false" customHeight="false" outlineLevel="0" collapsed="false">
      <c r="A1327" s="26"/>
      <c r="B1327" s="27"/>
      <c r="C1327" s="27"/>
      <c r="D1327" s="28"/>
      <c r="E1327" s="29" t="str">
        <f aca="false">IF(C1327="","",IFERROR(IF(INDEX(Categorie!$B$6:$B$45,MATCH(C1327,Categorie!$A$6:$A$45,0))="","Tipo?",INDEX(Categorie!$B$6:$B$45,MATCH(C1327,Categorie!$A$6:$A$45,0))),"Categoria?"))</f>
        <v/>
      </c>
      <c r="F1327" s="30" t="str">
        <f aca="false">IF(A1327="","",IFERROR(MONTH(A1327),"Data?"))</f>
        <v/>
      </c>
      <c r="G1327" s="31" t="str">
        <f aca="false">IF(A1327="","",IFERROR(YEAR(A1327),"Data?"))</f>
        <v/>
      </c>
    </row>
    <row r="1328" customFormat="false" ht="15" hidden="false" customHeight="false" outlineLevel="0" collapsed="false">
      <c r="A1328" s="26"/>
      <c r="B1328" s="27"/>
      <c r="C1328" s="27"/>
      <c r="D1328" s="28"/>
      <c r="E1328" s="29" t="str">
        <f aca="false">IF(C1328="","",IFERROR(IF(INDEX(Categorie!$B$6:$B$45,MATCH(C1328,Categorie!$A$6:$A$45,0))="","Tipo?",INDEX(Categorie!$B$6:$B$45,MATCH(C1328,Categorie!$A$6:$A$45,0))),"Categoria?"))</f>
        <v/>
      </c>
      <c r="F1328" s="30" t="str">
        <f aca="false">IF(A1328="","",IFERROR(MONTH(A1328),"Data?"))</f>
        <v/>
      </c>
      <c r="G1328" s="31" t="str">
        <f aca="false">IF(A1328="","",IFERROR(YEAR(A1328),"Data?"))</f>
        <v/>
      </c>
    </row>
    <row r="1329" customFormat="false" ht="15" hidden="false" customHeight="false" outlineLevel="0" collapsed="false">
      <c r="A1329" s="26"/>
      <c r="B1329" s="27"/>
      <c r="C1329" s="27"/>
      <c r="D1329" s="28"/>
      <c r="E1329" s="29" t="str">
        <f aca="false">IF(C1329="","",IFERROR(IF(INDEX(Categorie!$B$6:$B$45,MATCH(C1329,Categorie!$A$6:$A$45,0))="","Tipo?",INDEX(Categorie!$B$6:$B$45,MATCH(C1329,Categorie!$A$6:$A$45,0))),"Categoria?"))</f>
        <v/>
      </c>
      <c r="F1329" s="30" t="str">
        <f aca="false">IF(A1329="","",IFERROR(MONTH(A1329),"Data?"))</f>
        <v/>
      </c>
      <c r="G1329" s="31" t="str">
        <f aca="false">IF(A1329="","",IFERROR(YEAR(A1329),"Data?"))</f>
        <v/>
      </c>
    </row>
    <row r="1330" customFormat="false" ht="15" hidden="false" customHeight="false" outlineLevel="0" collapsed="false">
      <c r="A1330" s="26"/>
      <c r="B1330" s="27"/>
      <c r="C1330" s="27"/>
      <c r="D1330" s="28"/>
      <c r="E1330" s="29" t="str">
        <f aca="false">IF(C1330="","",IFERROR(IF(INDEX(Categorie!$B$6:$B$45,MATCH(C1330,Categorie!$A$6:$A$45,0))="","Tipo?",INDEX(Categorie!$B$6:$B$45,MATCH(C1330,Categorie!$A$6:$A$45,0))),"Categoria?"))</f>
        <v/>
      </c>
      <c r="F1330" s="30" t="str">
        <f aca="false">IF(A1330="","",IFERROR(MONTH(A1330),"Data?"))</f>
        <v/>
      </c>
      <c r="G1330" s="31" t="str">
        <f aca="false">IF(A1330="","",IFERROR(YEAR(A1330),"Data?"))</f>
        <v/>
      </c>
    </row>
    <row r="1331" customFormat="false" ht="15" hidden="false" customHeight="false" outlineLevel="0" collapsed="false">
      <c r="A1331" s="26"/>
      <c r="B1331" s="27"/>
      <c r="C1331" s="27"/>
      <c r="D1331" s="28"/>
      <c r="E1331" s="29" t="str">
        <f aca="false">IF(C1331="","",IFERROR(IF(INDEX(Categorie!$B$6:$B$45,MATCH(C1331,Categorie!$A$6:$A$45,0))="","Tipo?",INDEX(Categorie!$B$6:$B$45,MATCH(C1331,Categorie!$A$6:$A$45,0))),"Categoria?"))</f>
        <v/>
      </c>
      <c r="F1331" s="30" t="str">
        <f aca="false">IF(A1331="","",IFERROR(MONTH(A1331),"Data?"))</f>
        <v/>
      </c>
      <c r="G1331" s="31" t="str">
        <f aca="false">IF(A1331="","",IFERROR(YEAR(A1331),"Data?"))</f>
        <v/>
      </c>
    </row>
    <row r="1332" customFormat="false" ht="15" hidden="false" customHeight="false" outlineLevel="0" collapsed="false">
      <c r="A1332" s="26"/>
      <c r="B1332" s="27"/>
      <c r="C1332" s="27"/>
      <c r="D1332" s="28"/>
      <c r="E1332" s="29" t="str">
        <f aca="false">IF(C1332="","",IFERROR(IF(INDEX(Categorie!$B$6:$B$45,MATCH(C1332,Categorie!$A$6:$A$45,0))="","Tipo?",INDEX(Categorie!$B$6:$B$45,MATCH(C1332,Categorie!$A$6:$A$45,0))),"Categoria?"))</f>
        <v/>
      </c>
      <c r="F1332" s="30" t="str">
        <f aca="false">IF(A1332="","",IFERROR(MONTH(A1332),"Data?"))</f>
        <v/>
      </c>
      <c r="G1332" s="31" t="str">
        <f aca="false">IF(A1332="","",IFERROR(YEAR(A1332),"Data?"))</f>
        <v/>
      </c>
    </row>
    <row r="1333" customFormat="false" ht="15" hidden="false" customHeight="false" outlineLevel="0" collapsed="false">
      <c r="A1333" s="26"/>
      <c r="B1333" s="27"/>
      <c r="C1333" s="27"/>
      <c r="D1333" s="28"/>
      <c r="E1333" s="29" t="str">
        <f aca="false">IF(C1333="","",IFERROR(IF(INDEX(Categorie!$B$6:$B$45,MATCH(C1333,Categorie!$A$6:$A$45,0))="","Tipo?",INDEX(Categorie!$B$6:$B$45,MATCH(C1333,Categorie!$A$6:$A$45,0))),"Categoria?"))</f>
        <v/>
      </c>
      <c r="F1333" s="30" t="str">
        <f aca="false">IF(A1333="","",IFERROR(MONTH(A1333),"Data?"))</f>
        <v/>
      </c>
      <c r="G1333" s="31" t="str">
        <f aca="false">IF(A1333="","",IFERROR(YEAR(A1333),"Data?"))</f>
        <v/>
      </c>
    </row>
    <row r="1334" customFormat="false" ht="15" hidden="false" customHeight="false" outlineLevel="0" collapsed="false">
      <c r="A1334" s="26"/>
      <c r="B1334" s="27"/>
      <c r="C1334" s="27"/>
      <c r="D1334" s="28"/>
      <c r="E1334" s="29" t="str">
        <f aca="false">IF(C1334="","",IFERROR(IF(INDEX(Categorie!$B$6:$B$45,MATCH(C1334,Categorie!$A$6:$A$45,0))="","Tipo?",INDEX(Categorie!$B$6:$B$45,MATCH(C1334,Categorie!$A$6:$A$45,0))),"Categoria?"))</f>
        <v/>
      </c>
      <c r="F1334" s="30" t="str">
        <f aca="false">IF(A1334="","",IFERROR(MONTH(A1334),"Data?"))</f>
        <v/>
      </c>
      <c r="G1334" s="31" t="str">
        <f aca="false">IF(A1334="","",IFERROR(YEAR(A1334),"Data?"))</f>
        <v/>
      </c>
    </row>
    <row r="1335" customFormat="false" ht="15" hidden="false" customHeight="false" outlineLevel="0" collapsed="false">
      <c r="A1335" s="26"/>
      <c r="B1335" s="27"/>
      <c r="C1335" s="27"/>
      <c r="D1335" s="28"/>
      <c r="E1335" s="29" t="str">
        <f aca="false">IF(C1335="","",IFERROR(IF(INDEX(Categorie!$B$6:$B$45,MATCH(C1335,Categorie!$A$6:$A$45,0))="","Tipo?",INDEX(Categorie!$B$6:$B$45,MATCH(C1335,Categorie!$A$6:$A$45,0))),"Categoria?"))</f>
        <v/>
      </c>
      <c r="F1335" s="30" t="str">
        <f aca="false">IF(A1335="","",IFERROR(MONTH(A1335),"Data?"))</f>
        <v/>
      </c>
      <c r="G1335" s="31" t="str">
        <f aca="false">IF(A1335="","",IFERROR(YEAR(A1335),"Data?"))</f>
        <v/>
      </c>
    </row>
    <row r="1336" customFormat="false" ht="15" hidden="false" customHeight="false" outlineLevel="0" collapsed="false">
      <c r="A1336" s="26"/>
      <c r="B1336" s="27"/>
      <c r="C1336" s="27"/>
      <c r="D1336" s="28"/>
      <c r="E1336" s="29" t="str">
        <f aca="false">IF(C1336="","",IFERROR(IF(INDEX(Categorie!$B$6:$B$45,MATCH(C1336,Categorie!$A$6:$A$45,0))="","Tipo?",INDEX(Categorie!$B$6:$B$45,MATCH(C1336,Categorie!$A$6:$A$45,0))),"Categoria?"))</f>
        <v/>
      </c>
      <c r="F1336" s="30" t="str">
        <f aca="false">IF(A1336="","",IFERROR(MONTH(A1336),"Data?"))</f>
        <v/>
      </c>
      <c r="G1336" s="31" t="str">
        <f aca="false">IF(A1336="","",IFERROR(YEAR(A1336),"Data?"))</f>
        <v/>
      </c>
    </row>
    <row r="1337" customFormat="false" ht="15" hidden="false" customHeight="false" outlineLevel="0" collapsed="false">
      <c r="A1337" s="26"/>
      <c r="B1337" s="27"/>
      <c r="C1337" s="27"/>
      <c r="D1337" s="28"/>
      <c r="E1337" s="29" t="str">
        <f aca="false">IF(C1337="","",IFERROR(IF(INDEX(Categorie!$B$6:$B$45,MATCH(C1337,Categorie!$A$6:$A$45,0))="","Tipo?",INDEX(Categorie!$B$6:$B$45,MATCH(C1337,Categorie!$A$6:$A$45,0))),"Categoria?"))</f>
        <v/>
      </c>
      <c r="F1337" s="30" t="str">
        <f aca="false">IF(A1337="","",IFERROR(MONTH(A1337),"Data?"))</f>
        <v/>
      </c>
      <c r="G1337" s="31" t="str">
        <f aca="false">IF(A1337="","",IFERROR(YEAR(A1337),"Data?"))</f>
        <v/>
      </c>
    </row>
    <row r="1338" customFormat="false" ht="15" hidden="false" customHeight="false" outlineLevel="0" collapsed="false">
      <c r="A1338" s="26"/>
      <c r="B1338" s="27"/>
      <c r="C1338" s="27"/>
      <c r="D1338" s="28"/>
      <c r="E1338" s="29" t="str">
        <f aca="false">IF(C1338="","",IFERROR(IF(INDEX(Categorie!$B$6:$B$45,MATCH(C1338,Categorie!$A$6:$A$45,0))="","Tipo?",INDEX(Categorie!$B$6:$B$45,MATCH(C1338,Categorie!$A$6:$A$45,0))),"Categoria?"))</f>
        <v/>
      </c>
      <c r="F1338" s="30" t="str">
        <f aca="false">IF(A1338="","",IFERROR(MONTH(A1338),"Data?"))</f>
        <v/>
      </c>
      <c r="G1338" s="31" t="str">
        <f aca="false">IF(A1338="","",IFERROR(YEAR(A1338),"Data?"))</f>
        <v/>
      </c>
    </row>
    <row r="1339" customFormat="false" ht="15" hidden="false" customHeight="false" outlineLevel="0" collapsed="false">
      <c r="A1339" s="26"/>
      <c r="B1339" s="27"/>
      <c r="C1339" s="27"/>
      <c r="D1339" s="28"/>
      <c r="E1339" s="29" t="str">
        <f aca="false">IF(C1339="","",IFERROR(IF(INDEX(Categorie!$B$6:$B$45,MATCH(C1339,Categorie!$A$6:$A$45,0))="","Tipo?",INDEX(Categorie!$B$6:$B$45,MATCH(C1339,Categorie!$A$6:$A$45,0))),"Categoria?"))</f>
        <v/>
      </c>
      <c r="F1339" s="30" t="str">
        <f aca="false">IF(A1339="","",IFERROR(MONTH(A1339),"Data?"))</f>
        <v/>
      </c>
      <c r="G1339" s="31" t="str">
        <f aca="false">IF(A1339="","",IFERROR(YEAR(A1339),"Data?"))</f>
        <v/>
      </c>
    </row>
    <row r="1340" customFormat="false" ht="15" hidden="false" customHeight="false" outlineLevel="0" collapsed="false">
      <c r="A1340" s="26"/>
      <c r="B1340" s="27"/>
      <c r="C1340" s="27"/>
      <c r="D1340" s="28"/>
      <c r="E1340" s="29" t="str">
        <f aca="false">IF(C1340="","",IFERROR(IF(INDEX(Categorie!$B$6:$B$45,MATCH(C1340,Categorie!$A$6:$A$45,0))="","Tipo?",INDEX(Categorie!$B$6:$B$45,MATCH(C1340,Categorie!$A$6:$A$45,0))),"Categoria?"))</f>
        <v/>
      </c>
      <c r="F1340" s="30" t="str">
        <f aca="false">IF(A1340="","",IFERROR(MONTH(A1340),"Data?"))</f>
        <v/>
      </c>
      <c r="G1340" s="31" t="str">
        <f aca="false">IF(A1340="","",IFERROR(YEAR(A1340),"Data?"))</f>
        <v/>
      </c>
    </row>
    <row r="1341" customFormat="false" ht="15" hidden="false" customHeight="false" outlineLevel="0" collapsed="false">
      <c r="A1341" s="26"/>
      <c r="B1341" s="27"/>
      <c r="C1341" s="27"/>
      <c r="D1341" s="28"/>
      <c r="E1341" s="29" t="str">
        <f aca="false">IF(C1341="","",IFERROR(IF(INDEX(Categorie!$B$6:$B$45,MATCH(C1341,Categorie!$A$6:$A$45,0))="","Tipo?",INDEX(Categorie!$B$6:$B$45,MATCH(C1341,Categorie!$A$6:$A$45,0))),"Categoria?"))</f>
        <v/>
      </c>
      <c r="F1341" s="30" t="str">
        <f aca="false">IF(A1341="","",IFERROR(MONTH(A1341),"Data?"))</f>
        <v/>
      </c>
      <c r="G1341" s="31" t="str">
        <f aca="false">IF(A1341="","",IFERROR(YEAR(A1341),"Data?"))</f>
        <v/>
      </c>
    </row>
    <row r="1342" customFormat="false" ht="15" hidden="false" customHeight="false" outlineLevel="0" collapsed="false">
      <c r="A1342" s="26"/>
      <c r="B1342" s="27"/>
      <c r="C1342" s="27"/>
      <c r="D1342" s="28"/>
      <c r="E1342" s="29" t="str">
        <f aca="false">IF(C1342="","",IFERROR(IF(INDEX(Categorie!$B$6:$B$45,MATCH(C1342,Categorie!$A$6:$A$45,0))="","Tipo?",INDEX(Categorie!$B$6:$B$45,MATCH(C1342,Categorie!$A$6:$A$45,0))),"Categoria?"))</f>
        <v/>
      </c>
      <c r="F1342" s="30" t="str">
        <f aca="false">IF(A1342="","",IFERROR(MONTH(A1342),"Data?"))</f>
        <v/>
      </c>
      <c r="G1342" s="31" t="str">
        <f aca="false">IF(A1342="","",IFERROR(YEAR(A1342),"Data?"))</f>
        <v/>
      </c>
    </row>
    <row r="1343" customFormat="false" ht="15" hidden="false" customHeight="false" outlineLevel="0" collapsed="false">
      <c r="A1343" s="26"/>
      <c r="B1343" s="27"/>
      <c r="C1343" s="27"/>
      <c r="D1343" s="28"/>
      <c r="E1343" s="29" t="str">
        <f aca="false">IF(C1343="","",IFERROR(IF(INDEX(Categorie!$B$6:$B$45,MATCH(C1343,Categorie!$A$6:$A$45,0))="","Tipo?",INDEX(Categorie!$B$6:$B$45,MATCH(C1343,Categorie!$A$6:$A$45,0))),"Categoria?"))</f>
        <v/>
      </c>
      <c r="F1343" s="30" t="str">
        <f aca="false">IF(A1343="","",IFERROR(MONTH(A1343),"Data?"))</f>
        <v/>
      </c>
      <c r="G1343" s="31" t="str">
        <f aca="false">IF(A1343="","",IFERROR(YEAR(A1343),"Data?"))</f>
        <v/>
      </c>
    </row>
    <row r="1344" customFormat="false" ht="15" hidden="false" customHeight="false" outlineLevel="0" collapsed="false">
      <c r="A1344" s="26"/>
      <c r="B1344" s="27"/>
      <c r="C1344" s="27"/>
      <c r="D1344" s="28"/>
      <c r="E1344" s="29" t="str">
        <f aca="false">IF(C1344="","",IFERROR(IF(INDEX(Categorie!$B$6:$B$45,MATCH(C1344,Categorie!$A$6:$A$45,0))="","Tipo?",INDEX(Categorie!$B$6:$B$45,MATCH(C1344,Categorie!$A$6:$A$45,0))),"Categoria?"))</f>
        <v/>
      </c>
      <c r="F1344" s="30" t="str">
        <f aca="false">IF(A1344="","",IFERROR(MONTH(A1344),"Data?"))</f>
        <v/>
      </c>
      <c r="G1344" s="31" t="str">
        <f aca="false">IF(A1344="","",IFERROR(YEAR(A1344),"Data?"))</f>
        <v/>
      </c>
    </row>
    <row r="1345" customFormat="false" ht="15" hidden="false" customHeight="false" outlineLevel="0" collapsed="false">
      <c r="A1345" s="26"/>
      <c r="B1345" s="27"/>
      <c r="C1345" s="27"/>
      <c r="D1345" s="28"/>
      <c r="E1345" s="29" t="str">
        <f aca="false">IF(C1345="","",IFERROR(IF(INDEX(Categorie!$B$6:$B$45,MATCH(C1345,Categorie!$A$6:$A$45,0))="","Tipo?",INDEX(Categorie!$B$6:$B$45,MATCH(C1345,Categorie!$A$6:$A$45,0))),"Categoria?"))</f>
        <v/>
      </c>
      <c r="F1345" s="30" t="str">
        <f aca="false">IF(A1345="","",IFERROR(MONTH(A1345),"Data?"))</f>
        <v/>
      </c>
      <c r="G1345" s="31" t="str">
        <f aca="false">IF(A1345="","",IFERROR(YEAR(A1345),"Data?"))</f>
        <v/>
      </c>
    </row>
    <row r="1346" customFormat="false" ht="15" hidden="false" customHeight="false" outlineLevel="0" collapsed="false">
      <c r="A1346" s="26"/>
      <c r="B1346" s="27"/>
      <c r="C1346" s="27"/>
      <c r="D1346" s="28"/>
      <c r="E1346" s="29" t="str">
        <f aca="false">IF(C1346="","",IFERROR(IF(INDEX(Categorie!$B$6:$B$45,MATCH(C1346,Categorie!$A$6:$A$45,0))="","Tipo?",INDEX(Categorie!$B$6:$B$45,MATCH(C1346,Categorie!$A$6:$A$45,0))),"Categoria?"))</f>
        <v/>
      </c>
      <c r="F1346" s="30" t="str">
        <f aca="false">IF(A1346="","",IFERROR(MONTH(A1346),"Data?"))</f>
        <v/>
      </c>
      <c r="G1346" s="31" t="str">
        <f aca="false">IF(A1346="","",IFERROR(YEAR(A1346),"Data?"))</f>
        <v/>
      </c>
    </row>
    <row r="1347" customFormat="false" ht="15" hidden="false" customHeight="false" outlineLevel="0" collapsed="false">
      <c r="A1347" s="26"/>
      <c r="B1347" s="27"/>
      <c r="C1347" s="27"/>
      <c r="D1347" s="28"/>
      <c r="E1347" s="29" t="str">
        <f aca="false">IF(C1347="","",IFERROR(IF(INDEX(Categorie!$B$6:$B$45,MATCH(C1347,Categorie!$A$6:$A$45,0))="","Tipo?",INDEX(Categorie!$B$6:$B$45,MATCH(C1347,Categorie!$A$6:$A$45,0))),"Categoria?"))</f>
        <v/>
      </c>
      <c r="F1347" s="30" t="str">
        <f aca="false">IF(A1347="","",IFERROR(MONTH(A1347),"Data?"))</f>
        <v/>
      </c>
      <c r="G1347" s="31" t="str">
        <f aca="false">IF(A1347="","",IFERROR(YEAR(A1347),"Data?"))</f>
        <v/>
      </c>
    </row>
    <row r="1348" customFormat="false" ht="15" hidden="false" customHeight="false" outlineLevel="0" collapsed="false">
      <c r="A1348" s="26"/>
      <c r="B1348" s="27"/>
      <c r="C1348" s="27"/>
      <c r="D1348" s="28"/>
      <c r="E1348" s="29" t="str">
        <f aca="false">IF(C1348="","",IFERROR(IF(INDEX(Categorie!$B$6:$B$45,MATCH(C1348,Categorie!$A$6:$A$45,0))="","Tipo?",INDEX(Categorie!$B$6:$B$45,MATCH(C1348,Categorie!$A$6:$A$45,0))),"Categoria?"))</f>
        <v/>
      </c>
      <c r="F1348" s="30" t="str">
        <f aca="false">IF(A1348="","",IFERROR(MONTH(A1348),"Data?"))</f>
        <v/>
      </c>
      <c r="G1348" s="31" t="str">
        <f aca="false">IF(A1348="","",IFERROR(YEAR(A1348),"Data?"))</f>
        <v/>
      </c>
    </row>
    <row r="1349" customFormat="false" ht="15" hidden="false" customHeight="false" outlineLevel="0" collapsed="false">
      <c r="A1349" s="26"/>
      <c r="B1349" s="27"/>
      <c r="C1349" s="27"/>
      <c r="D1349" s="28"/>
      <c r="E1349" s="29" t="str">
        <f aca="false">IF(C1349="","",IFERROR(IF(INDEX(Categorie!$B$6:$B$45,MATCH(C1349,Categorie!$A$6:$A$45,0))="","Tipo?",INDEX(Categorie!$B$6:$B$45,MATCH(C1349,Categorie!$A$6:$A$45,0))),"Categoria?"))</f>
        <v/>
      </c>
      <c r="F1349" s="30" t="str">
        <f aca="false">IF(A1349="","",IFERROR(MONTH(A1349),"Data?"))</f>
        <v/>
      </c>
      <c r="G1349" s="31" t="str">
        <f aca="false">IF(A1349="","",IFERROR(YEAR(A1349),"Data?"))</f>
        <v/>
      </c>
    </row>
    <row r="1350" customFormat="false" ht="15" hidden="false" customHeight="false" outlineLevel="0" collapsed="false">
      <c r="A1350" s="26"/>
      <c r="B1350" s="27"/>
      <c r="C1350" s="27"/>
      <c r="D1350" s="28"/>
      <c r="E1350" s="29" t="str">
        <f aca="false">IF(C1350="","",IFERROR(IF(INDEX(Categorie!$B$6:$B$45,MATCH(C1350,Categorie!$A$6:$A$45,0))="","Tipo?",INDEX(Categorie!$B$6:$B$45,MATCH(C1350,Categorie!$A$6:$A$45,0))),"Categoria?"))</f>
        <v/>
      </c>
      <c r="F1350" s="30" t="str">
        <f aca="false">IF(A1350="","",IFERROR(MONTH(A1350),"Data?"))</f>
        <v/>
      </c>
      <c r="G1350" s="31" t="str">
        <f aca="false">IF(A1350="","",IFERROR(YEAR(A1350),"Data?"))</f>
        <v/>
      </c>
    </row>
    <row r="1351" customFormat="false" ht="15" hidden="false" customHeight="false" outlineLevel="0" collapsed="false">
      <c r="A1351" s="26"/>
      <c r="B1351" s="27"/>
      <c r="C1351" s="27"/>
      <c r="D1351" s="28"/>
      <c r="E1351" s="29" t="str">
        <f aca="false">IF(C1351="","",IFERROR(IF(INDEX(Categorie!$B$6:$B$45,MATCH(C1351,Categorie!$A$6:$A$45,0))="","Tipo?",INDEX(Categorie!$B$6:$B$45,MATCH(C1351,Categorie!$A$6:$A$45,0))),"Categoria?"))</f>
        <v/>
      </c>
      <c r="F1351" s="30" t="str">
        <f aca="false">IF(A1351="","",IFERROR(MONTH(A1351),"Data?"))</f>
        <v/>
      </c>
      <c r="G1351" s="31" t="str">
        <f aca="false">IF(A1351="","",IFERROR(YEAR(A1351),"Data?"))</f>
        <v/>
      </c>
    </row>
    <row r="1352" customFormat="false" ht="15" hidden="false" customHeight="false" outlineLevel="0" collapsed="false">
      <c r="A1352" s="26"/>
      <c r="B1352" s="27"/>
      <c r="C1352" s="27"/>
      <c r="D1352" s="28"/>
      <c r="E1352" s="29" t="str">
        <f aca="false">IF(C1352="","",IFERROR(IF(INDEX(Categorie!$B$6:$B$45,MATCH(C1352,Categorie!$A$6:$A$45,0))="","Tipo?",INDEX(Categorie!$B$6:$B$45,MATCH(C1352,Categorie!$A$6:$A$45,0))),"Categoria?"))</f>
        <v/>
      </c>
      <c r="F1352" s="30" t="str">
        <f aca="false">IF(A1352="","",IFERROR(MONTH(A1352),"Data?"))</f>
        <v/>
      </c>
      <c r="G1352" s="31" t="str">
        <f aca="false">IF(A1352="","",IFERROR(YEAR(A1352),"Data?"))</f>
        <v/>
      </c>
    </row>
    <row r="1353" customFormat="false" ht="15" hidden="false" customHeight="false" outlineLevel="0" collapsed="false">
      <c r="A1353" s="26"/>
      <c r="B1353" s="27"/>
      <c r="C1353" s="27"/>
      <c r="D1353" s="28"/>
      <c r="E1353" s="29" t="str">
        <f aca="false">IF(C1353="","",IFERROR(IF(INDEX(Categorie!$B$6:$B$45,MATCH(C1353,Categorie!$A$6:$A$45,0))="","Tipo?",INDEX(Categorie!$B$6:$B$45,MATCH(C1353,Categorie!$A$6:$A$45,0))),"Categoria?"))</f>
        <v/>
      </c>
      <c r="F1353" s="30" t="str">
        <f aca="false">IF(A1353="","",IFERROR(MONTH(A1353),"Data?"))</f>
        <v/>
      </c>
      <c r="G1353" s="31" t="str">
        <f aca="false">IF(A1353="","",IFERROR(YEAR(A1353),"Data?"))</f>
        <v/>
      </c>
    </row>
    <row r="1354" customFormat="false" ht="15" hidden="false" customHeight="false" outlineLevel="0" collapsed="false">
      <c r="A1354" s="26"/>
      <c r="B1354" s="27"/>
      <c r="C1354" s="27"/>
      <c r="D1354" s="28"/>
      <c r="E1354" s="29" t="str">
        <f aca="false">IF(C1354="","",IFERROR(IF(INDEX(Categorie!$B$6:$B$45,MATCH(C1354,Categorie!$A$6:$A$45,0))="","Tipo?",INDEX(Categorie!$B$6:$B$45,MATCH(C1354,Categorie!$A$6:$A$45,0))),"Categoria?"))</f>
        <v/>
      </c>
      <c r="F1354" s="30" t="str">
        <f aca="false">IF(A1354="","",IFERROR(MONTH(A1354),"Data?"))</f>
        <v/>
      </c>
      <c r="G1354" s="31" t="str">
        <f aca="false">IF(A1354="","",IFERROR(YEAR(A1354),"Data?"))</f>
        <v/>
      </c>
    </row>
    <row r="1355" customFormat="false" ht="15" hidden="false" customHeight="false" outlineLevel="0" collapsed="false">
      <c r="A1355" s="26"/>
      <c r="B1355" s="27"/>
      <c r="C1355" s="27"/>
      <c r="D1355" s="28"/>
      <c r="E1355" s="29" t="str">
        <f aca="false">IF(C1355="","",IFERROR(IF(INDEX(Categorie!$B$6:$B$45,MATCH(C1355,Categorie!$A$6:$A$45,0))="","Tipo?",INDEX(Categorie!$B$6:$B$45,MATCH(C1355,Categorie!$A$6:$A$45,0))),"Categoria?"))</f>
        <v/>
      </c>
      <c r="F1355" s="30" t="str">
        <f aca="false">IF(A1355="","",IFERROR(MONTH(A1355),"Data?"))</f>
        <v/>
      </c>
      <c r="G1355" s="31" t="str">
        <f aca="false">IF(A1355="","",IFERROR(YEAR(A1355),"Data?"))</f>
        <v/>
      </c>
    </row>
    <row r="1356" customFormat="false" ht="15" hidden="false" customHeight="false" outlineLevel="0" collapsed="false">
      <c r="A1356" s="26"/>
      <c r="B1356" s="27"/>
      <c r="C1356" s="27"/>
      <c r="D1356" s="28"/>
      <c r="E1356" s="29" t="str">
        <f aca="false">IF(C1356="","",IFERROR(IF(INDEX(Categorie!$B$6:$B$45,MATCH(C1356,Categorie!$A$6:$A$45,0))="","Tipo?",INDEX(Categorie!$B$6:$B$45,MATCH(C1356,Categorie!$A$6:$A$45,0))),"Categoria?"))</f>
        <v/>
      </c>
      <c r="F1356" s="30" t="str">
        <f aca="false">IF(A1356="","",IFERROR(MONTH(A1356),"Data?"))</f>
        <v/>
      </c>
      <c r="G1356" s="31" t="str">
        <f aca="false">IF(A1356="","",IFERROR(YEAR(A1356),"Data?"))</f>
        <v/>
      </c>
    </row>
    <row r="1357" customFormat="false" ht="15" hidden="false" customHeight="false" outlineLevel="0" collapsed="false">
      <c r="A1357" s="26"/>
      <c r="B1357" s="27"/>
      <c r="C1357" s="27"/>
      <c r="D1357" s="28"/>
      <c r="E1357" s="29" t="str">
        <f aca="false">IF(C1357="","",IFERROR(IF(INDEX(Categorie!$B$6:$B$45,MATCH(C1357,Categorie!$A$6:$A$45,0))="","Tipo?",INDEX(Categorie!$B$6:$B$45,MATCH(C1357,Categorie!$A$6:$A$45,0))),"Categoria?"))</f>
        <v/>
      </c>
      <c r="F1357" s="30" t="str">
        <f aca="false">IF(A1357="","",IFERROR(MONTH(A1357),"Data?"))</f>
        <v/>
      </c>
      <c r="G1357" s="31" t="str">
        <f aca="false">IF(A1357="","",IFERROR(YEAR(A1357),"Data?"))</f>
        <v/>
      </c>
    </row>
    <row r="1358" customFormat="false" ht="15" hidden="false" customHeight="false" outlineLevel="0" collapsed="false">
      <c r="A1358" s="26"/>
      <c r="B1358" s="27"/>
      <c r="C1358" s="27"/>
      <c r="D1358" s="28"/>
      <c r="E1358" s="29" t="str">
        <f aca="false">IF(C1358="","",IFERROR(IF(INDEX(Categorie!$B$6:$B$45,MATCH(C1358,Categorie!$A$6:$A$45,0))="","Tipo?",INDEX(Categorie!$B$6:$B$45,MATCH(C1358,Categorie!$A$6:$A$45,0))),"Categoria?"))</f>
        <v/>
      </c>
      <c r="F1358" s="30" t="str">
        <f aca="false">IF(A1358="","",IFERROR(MONTH(A1358),"Data?"))</f>
        <v/>
      </c>
      <c r="G1358" s="31" t="str">
        <f aca="false">IF(A1358="","",IFERROR(YEAR(A1358),"Data?"))</f>
        <v/>
      </c>
    </row>
    <row r="1359" customFormat="false" ht="15" hidden="false" customHeight="false" outlineLevel="0" collapsed="false">
      <c r="A1359" s="26"/>
      <c r="B1359" s="27"/>
      <c r="C1359" s="27"/>
      <c r="D1359" s="28"/>
      <c r="E1359" s="29" t="str">
        <f aca="false">IF(C1359="","",IFERROR(IF(INDEX(Categorie!$B$6:$B$45,MATCH(C1359,Categorie!$A$6:$A$45,0))="","Tipo?",INDEX(Categorie!$B$6:$B$45,MATCH(C1359,Categorie!$A$6:$A$45,0))),"Categoria?"))</f>
        <v/>
      </c>
      <c r="F1359" s="30" t="str">
        <f aca="false">IF(A1359="","",IFERROR(MONTH(A1359),"Data?"))</f>
        <v/>
      </c>
      <c r="G1359" s="31" t="str">
        <f aca="false">IF(A1359="","",IFERROR(YEAR(A1359),"Data?"))</f>
        <v/>
      </c>
    </row>
    <row r="1360" customFormat="false" ht="15" hidden="false" customHeight="false" outlineLevel="0" collapsed="false">
      <c r="A1360" s="26"/>
      <c r="B1360" s="27"/>
      <c r="C1360" s="27"/>
      <c r="D1360" s="28"/>
      <c r="E1360" s="29" t="str">
        <f aca="false">IF(C1360="","",IFERROR(IF(INDEX(Categorie!$B$6:$B$45,MATCH(C1360,Categorie!$A$6:$A$45,0))="","Tipo?",INDEX(Categorie!$B$6:$B$45,MATCH(C1360,Categorie!$A$6:$A$45,0))),"Categoria?"))</f>
        <v/>
      </c>
      <c r="F1360" s="30" t="str">
        <f aca="false">IF(A1360="","",IFERROR(MONTH(A1360),"Data?"))</f>
        <v/>
      </c>
      <c r="G1360" s="31" t="str">
        <f aca="false">IF(A1360="","",IFERROR(YEAR(A1360),"Data?"))</f>
        <v/>
      </c>
    </row>
    <row r="1361" customFormat="false" ht="15" hidden="false" customHeight="false" outlineLevel="0" collapsed="false">
      <c r="A1361" s="26"/>
      <c r="B1361" s="27"/>
      <c r="C1361" s="27"/>
      <c r="D1361" s="28"/>
      <c r="E1361" s="29" t="str">
        <f aca="false">IF(C1361="","",IFERROR(IF(INDEX(Categorie!$B$6:$B$45,MATCH(C1361,Categorie!$A$6:$A$45,0))="","Tipo?",INDEX(Categorie!$B$6:$B$45,MATCH(C1361,Categorie!$A$6:$A$45,0))),"Categoria?"))</f>
        <v/>
      </c>
      <c r="F1361" s="30" t="str">
        <f aca="false">IF(A1361="","",IFERROR(MONTH(A1361),"Data?"))</f>
        <v/>
      </c>
      <c r="G1361" s="31" t="str">
        <f aca="false">IF(A1361="","",IFERROR(YEAR(A1361),"Data?"))</f>
        <v/>
      </c>
    </row>
    <row r="1362" customFormat="false" ht="15" hidden="false" customHeight="false" outlineLevel="0" collapsed="false">
      <c r="A1362" s="26"/>
      <c r="B1362" s="27"/>
      <c r="C1362" s="27"/>
      <c r="D1362" s="28"/>
      <c r="E1362" s="29" t="str">
        <f aca="false">IF(C1362="","",IFERROR(IF(INDEX(Categorie!$B$6:$B$45,MATCH(C1362,Categorie!$A$6:$A$45,0))="","Tipo?",INDEX(Categorie!$B$6:$B$45,MATCH(C1362,Categorie!$A$6:$A$45,0))),"Categoria?"))</f>
        <v/>
      </c>
      <c r="F1362" s="30" t="str">
        <f aca="false">IF(A1362="","",IFERROR(MONTH(A1362),"Data?"))</f>
        <v/>
      </c>
      <c r="G1362" s="31" t="str">
        <f aca="false">IF(A1362="","",IFERROR(YEAR(A1362),"Data?"))</f>
        <v/>
      </c>
    </row>
    <row r="1363" customFormat="false" ht="15" hidden="false" customHeight="false" outlineLevel="0" collapsed="false">
      <c r="A1363" s="26"/>
      <c r="B1363" s="27"/>
      <c r="C1363" s="27"/>
      <c r="D1363" s="28"/>
      <c r="E1363" s="29" t="str">
        <f aca="false">IF(C1363="","",IFERROR(IF(INDEX(Categorie!$B$6:$B$45,MATCH(C1363,Categorie!$A$6:$A$45,0))="","Tipo?",INDEX(Categorie!$B$6:$B$45,MATCH(C1363,Categorie!$A$6:$A$45,0))),"Categoria?"))</f>
        <v/>
      </c>
      <c r="F1363" s="30" t="str">
        <f aca="false">IF(A1363="","",IFERROR(MONTH(A1363),"Data?"))</f>
        <v/>
      </c>
      <c r="G1363" s="31" t="str">
        <f aca="false">IF(A1363="","",IFERROR(YEAR(A1363),"Data?"))</f>
        <v/>
      </c>
    </row>
    <row r="1364" customFormat="false" ht="15" hidden="false" customHeight="false" outlineLevel="0" collapsed="false">
      <c r="A1364" s="26"/>
      <c r="B1364" s="27"/>
      <c r="C1364" s="27"/>
      <c r="D1364" s="28"/>
      <c r="E1364" s="29" t="str">
        <f aca="false">IF(C1364="","",IFERROR(IF(INDEX(Categorie!$B$6:$B$45,MATCH(C1364,Categorie!$A$6:$A$45,0))="","Tipo?",INDEX(Categorie!$B$6:$B$45,MATCH(C1364,Categorie!$A$6:$A$45,0))),"Categoria?"))</f>
        <v/>
      </c>
      <c r="F1364" s="30" t="str">
        <f aca="false">IF(A1364="","",IFERROR(MONTH(A1364),"Data?"))</f>
        <v/>
      </c>
      <c r="G1364" s="31" t="str">
        <f aca="false">IF(A1364="","",IFERROR(YEAR(A1364),"Data?"))</f>
        <v/>
      </c>
    </row>
    <row r="1365" customFormat="false" ht="15" hidden="false" customHeight="false" outlineLevel="0" collapsed="false">
      <c r="A1365" s="26"/>
      <c r="B1365" s="27"/>
      <c r="C1365" s="27"/>
      <c r="D1365" s="28"/>
      <c r="E1365" s="29" t="str">
        <f aca="false">IF(C1365="","",IFERROR(IF(INDEX(Categorie!$B$6:$B$45,MATCH(C1365,Categorie!$A$6:$A$45,0))="","Tipo?",INDEX(Categorie!$B$6:$B$45,MATCH(C1365,Categorie!$A$6:$A$45,0))),"Categoria?"))</f>
        <v/>
      </c>
      <c r="F1365" s="30" t="str">
        <f aca="false">IF(A1365="","",IFERROR(MONTH(A1365),"Data?"))</f>
        <v/>
      </c>
      <c r="G1365" s="31" t="str">
        <f aca="false">IF(A1365="","",IFERROR(YEAR(A1365),"Data?"))</f>
        <v/>
      </c>
    </row>
    <row r="1366" customFormat="false" ht="15" hidden="false" customHeight="false" outlineLevel="0" collapsed="false">
      <c r="A1366" s="26"/>
      <c r="B1366" s="27"/>
      <c r="C1366" s="27"/>
      <c r="D1366" s="28"/>
      <c r="E1366" s="29" t="str">
        <f aca="false">IF(C1366="","",IFERROR(IF(INDEX(Categorie!$B$6:$B$45,MATCH(C1366,Categorie!$A$6:$A$45,0))="","Tipo?",INDEX(Categorie!$B$6:$B$45,MATCH(C1366,Categorie!$A$6:$A$45,0))),"Categoria?"))</f>
        <v/>
      </c>
      <c r="F1366" s="30" t="str">
        <f aca="false">IF(A1366="","",IFERROR(MONTH(A1366),"Data?"))</f>
        <v/>
      </c>
      <c r="G1366" s="31" t="str">
        <f aca="false">IF(A1366="","",IFERROR(YEAR(A1366),"Data?"))</f>
        <v/>
      </c>
    </row>
    <row r="1367" customFormat="false" ht="15" hidden="false" customHeight="false" outlineLevel="0" collapsed="false">
      <c r="A1367" s="26"/>
      <c r="B1367" s="27"/>
      <c r="C1367" s="27"/>
      <c r="D1367" s="28"/>
      <c r="E1367" s="29" t="str">
        <f aca="false">IF(C1367="","",IFERROR(IF(INDEX(Categorie!$B$6:$B$45,MATCH(C1367,Categorie!$A$6:$A$45,0))="","Tipo?",INDEX(Categorie!$B$6:$B$45,MATCH(C1367,Categorie!$A$6:$A$45,0))),"Categoria?"))</f>
        <v/>
      </c>
      <c r="F1367" s="30" t="str">
        <f aca="false">IF(A1367="","",IFERROR(MONTH(A1367),"Data?"))</f>
        <v/>
      </c>
      <c r="G1367" s="31" t="str">
        <f aca="false">IF(A1367="","",IFERROR(YEAR(A1367),"Data?"))</f>
        <v/>
      </c>
    </row>
    <row r="1368" customFormat="false" ht="15" hidden="false" customHeight="false" outlineLevel="0" collapsed="false">
      <c r="A1368" s="26"/>
      <c r="B1368" s="27"/>
      <c r="C1368" s="27"/>
      <c r="D1368" s="28"/>
      <c r="E1368" s="29" t="str">
        <f aca="false">IF(C1368="","",IFERROR(IF(INDEX(Categorie!$B$6:$B$45,MATCH(C1368,Categorie!$A$6:$A$45,0))="","Tipo?",INDEX(Categorie!$B$6:$B$45,MATCH(C1368,Categorie!$A$6:$A$45,0))),"Categoria?"))</f>
        <v/>
      </c>
      <c r="F1368" s="30" t="str">
        <f aca="false">IF(A1368="","",IFERROR(MONTH(A1368),"Data?"))</f>
        <v/>
      </c>
      <c r="G1368" s="31" t="str">
        <f aca="false">IF(A1368="","",IFERROR(YEAR(A1368),"Data?"))</f>
        <v/>
      </c>
    </row>
    <row r="1369" customFormat="false" ht="15" hidden="false" customHeight="false" outlineLevel="0" collapsed="false">
      <c r="A1369" s="26"/>
      <c r="B1369" s="27"/>
      <c r="C1369" s="27"/>
      <c r="D1369" s="28"/>
      <c r="E1369" s="29" t="str">
        <f aca="false">IF(C1369="","",IFERROR(IF(INDEX(Categorie!$B$6:$B$45,MATCH(C1369,Categorie!$A$6:$A$45,0))="","Tipo?",INDEX(Categorie!$B$6:$B$45,MATCH(C1369,Categorie!$A$6:$A$45,0))),"Categoria?"))</f>
        <v/>
      </c>
      <c r="F1369" s="30" t="str">
        <f aca="false">IF(A1369="","",IFERROR(MONTH(A1369),"Data?"))</f>
        <v/>
      </c>
      <c r="G1369" s="31" t="str">
        <f aca="false">IF(A1369="","",IFERROR(YEAR(A1369),"Data?"))</f>
        <v/>
      </c>
    </row>
    <row r="1370" customFormat="false" ht="15" hidden="false" customHeight="false" outlineLevel="0" collapsed="false">
      <c r="A1370" s="26"/>
      <c r="B1370" s="27"/>
      <c r="C1370" s="27"/>
      <c r="D1370" s="28"/>
      <c r="E1370" s="29" t="str">
        <f aca="false">IF(C1370="","",IFERROR(IF(INDEX(Categorie!$B$6:$B$45,MATCH(C1370,Categorie!$A$6:$A$45,0))="","Tipo?",INDEX(Categorie!$B$6:$B$45,MATCH(C1370,Categorie!$A$6:$A$45,0))),"Categoria?"))</f>
        <v/>
      </c>
      <c r="F1370" s="30" t="str">
        <f aca="false">IF(A1370="","",IFERROR(MONTH(A1370),"Data?"))</f>
        <v/>
      </c>
      <c r="G1370" s="31" t="str">
        <f aca="false">IF(A1370="","",IFERROR(YEAR(A1370),"Data?"))</f>
        <v/>
      </c>
    </row>
    <row r="1371" customFormat="false" ht="15" hidden="false" customHeight="false" outlineLevel="0" collapsed="false">
      <c r="A1371" s="26"/>
      <c r="B1371" s="27"/>
      <c r="C1371" s="27"/>
      <c r="D1371" s="28"/>
      <c r="E1371" s="29" t="str">
        <f aca="false">IF(C1371="","",IFERROR(IF(INDEX(Categorie!$B$6:$B$45,MATCH(C1371,Categorie!$A$6:$A$45,0))="","Tipo?",INDEX(Categorie!$B$6:$B$45,MATCH(C1371,Categorie!$A$6:$A$45,0))),"Categoria?"))</f>
        <v/>
      </c>
      <c r="F1371" s="30" t="str">
        <f aca="false">IF(A1371="","",IFERROR(MONTH(A1371),"Data?"))</f>
        <v/>
      </c>
      <c r="G1371" s="31" t="str">
        <f aca="false">IF(A1371="","",IFERROR(YEAR(A1371),"Data?"))</f>
        <v/>
      </c>
    </row>
    <row r="1372" customFormat="false" ht="15" hidden="false" customHeight="false" outlineLevel="0" collapsed="false">
      <c r="A1372" s="26"/>
      <c r="B1372" s="27"/>
      <c r="C1372" s="27"/>
      <c r="D1372" s="28"/>
      <c r="E1372" s="29" t="str">
        <f aca="false">IF(C1372="","",IFERROR(IF(INDEX(Categorie!$B$6:$B$45,MATCH(C1372,Categorie!$A$6:$A$45,0))="","Tipo?",INDEX(Categorie!$B$6:$B$45,MATCH(C1372,Categorie!$A$6:$A$45,0))),"Categoria?"))</f>
        <v/>
      </c>
      <c r="F1372" s="30" t="str">
        <f aca="false">IF(A1372="","",IFERROR(MONTH(A1372),"Data?"))</f>
        <v/>
      </c>
      <c r="G1372" s="31" t="str">
        <f aca="false">IF(A1372="","",IFERROR(YEAR(A1372),"Data?"))</f>
        <v/>
      </c>
    </row>
    <row r="1373" customFormat="false" ht="15" hidden="false" customHeight="false" outlineLevel="0" collapsed="false">
      <c r="A1373" s="26"/>
      <c r="B1373" s="27"/>
      <c r="C1373" s="27"/>
      <c r="D1373" s="28"/>
      <c r="E1373" s="29" t="str">
        <f aca="false">IF(C1373="","",IFERROR(IF(INDEX(Categorie!$B$6:$B$45,MATCH(C1373,Categorie!$A$6:$A$45,0))="","Tipo?",INDEX(Categorie!$B$6:$B$45,MATCH(C1373,Categorie!$A$6:$A$45,0))),"Categoria?"))</f>
        <v/>
      </c>
      <c r="F1373" s="30" t="str">
        <f aca="false">IF(A1373="","",IFERROR(MONTH(A1373),"Data?"))</f>
        <v/>
      </c>
      <c r="G1373" s="31" t="str">
        <f aca="false">IF(A1373="","",IFERROR(YEAR(A1373),"Data?"))</f>
        <v/>
      </c>
    </row>
    <row r="1374" customFormat="false" ht="15" hidden="false" customHeight="false" outlineLevel="0" collapsed="false">
      <c r="A1374" s="26"/>
      <c r="B1374" s="27"/>
      <c r="C1374" s="27"/>
      <c r="D1374" s="28"/>
      <c r="E1374" s="29" t="str">
        <f aca="false">IF(C1374="","",IFERROR(IF(INDEX(Categorie!$B$6:$B$45,MATCH(C1374,Categorie!$A$6:$A$45,0))="","Tipo?",INDEX(Categorie!$B$6:$B$45,MATCH(C1374,Categorie!$A$6:$A$45,0))),"Categoria?"))</f>
        <v/>
      </c>
      <c r="F1374" s="30" t="str">
        <f aca="false">IF(A1374="","",IFERROR(MONTH(A1374),"Data?"))</f>
        <v/>
      </c>
      <c r="G1374" s="31" t="str">
        <f aca="false">IF(A1374="","",IFERROR(YEAR(A1374),"Data?"))</f>
        <v/>
      </c>
    </row>
    <row r="1375" customFormat="false" ht="15" hidden="false" customHeight="false" outlineLevel="0" collapsed="false">
      <c r="A1375" s="26"/>
      <c r="B1375" s="27"/>
      <c r="C1375" s="27"/>
      <c r="D1375" s="28"/>
      <c r="E1375" s="29" t="str">
        <f aca="false">IF(C1375="","",IFERROR(IF(INDEX(Categorie!$B$6:$B$45,MATCH(C1375,Categorie!$A$6:$A$45,0))="","Tipo?",INDEX(Categorie!$B$6:$B$45,MATCH(C1375,Categorie!$A$6:$A$45,0))),"Categoria?"))</f>
        <v/>
      </c>
      <c r="F1375" s="30" t="str">
        <f aca="false">IF(A1375="","",IFERROR(MONTH(A1375),"Data?"))</f>
        <v/>
      </c>
      <c r="G1375" s="31" t="str">
        <f aca="false">IF(A1375="","",IFERROR(YEAR(A1375),"Data?"))</f>
        <v/>
      </c>
    </row>
    <row r="1376" customFormat="false" ht="15" hidden="false" customHeight="false" outlineLevel="0" collapsed="false">
      <c r="A1376" s="26"/>
      <c r="B1376" s="27"/>
      <c r="C1376" s="27"/>
      <c r="D1376" s="28"/>
      <c r="E1376" s="29" t="str">
        <f aca="false">IF(C1376="","",IFERROR(IF(INDEX(Categorie!$B$6:$B$45,MATCH(C1376,Categorie!$A$6:$A$45,0))="","Tipo?",INDEX(Categorie!$B$6:$B$45,MATCH(C1376,Categorie!$A$6:$A$45,0))),"Categoria?"))</f>
        <v/>
      </c>
      <c r="F1376" s="30" t="str">
        <f aca="false">IF(A1376="","",IFERROR(MONTH(A1376),"Data?"))</f>
        <v/>
      </c>
      <c r="G1376" s="31" t="str">
        <f aca="false">IF(A1376="","",IFERROR(YEAR(A1376),"Data?"))</f>
        <v/>
      </c>
    </row>
    <row r="1377" customFormat="false" ht="15" hidden="false" customHeight="false" outlineLevel="0" collapsed="false">
      <c r="A1377" s="26"/>
      <c r="B1377" s="27"/>
      <c r="C1377" s="27"/>
      <c r="D1377" s="28"/>
      <c r="E1377" s="29" t="str">
        <f aca="false">IF(C1377="","",IFERROR(IF(INDEX(Categorie!$B$6:$B$45,MATCH(C1377,Categorie!$A$6:$A$45,0))="","Tipo?",INDEX(Categorie!$B$6:$B$45,MATCH(C1377,Categorie!$A$6:$A$45,0))),"Categoria?"))</f>
        <v/>
      </c>
      <c r="F1377" s="30" t="str">
        <f aca="false">IF(A1377="","",IFERROR(MONTH(A1377),"Data?"))</f>
        <v/>
      </c>
      <c r="G1377" s="31" t="str">
        <f aca="false">IF(A1377="","",IFERROR(YEAR(A1377),"Data?"))</f>
        <v/>
      </c>
    </row>
    <row r="1378" customFormat="false" ht="15" hidden="false" customHeight="false" outlineLevel="0" collapsed="false">
      <c r="A1378" s="26"/>
      <c r="B1378" s="27"/>
      <c r="C1378" s="27"/>
      <c r="D1378" s="28"/>
      <c r="E1378" s="29" t="str">
        <f aca="false">IF(C1378="","",IFERROR(IF(INDEX(Categorie!$B$6:$B$45,MATCH(C1378,Categorie!$A$6:$A$45,0))="","Tipo?",INDEX(Categorie!$B$6:$B$45,MATCH(C1378,Categorie!$A$6:$A$45,0))),"Categoria?"))</f>
        <v/>
      </c>
      <c r="F1378" s="30" t="str">
        <f aca="false">IF(A1378="","",IFERROR(MONTH(A1378),"Data?"))</f>
        <v/>
      </c>
      <c r="G1378" s="31" t="str">
        <f aca="false">IF(A1378="","",IFERROR(YEAR(A1378),"Data?"))</f>
        <v/>
      </c>
    </row>
    <row r="1379" customFormat="false" ht="15" hidden="false" customHeight="false" outlineLevel="0" collapsed="false">
      <c r="A1379" s="26"/>
      <c r="B1379" s="27"/>
      <c r="C1379" s="27"/>
      <c r="D1379" s="28"/>
      <c r="E1379" s="29" t="str">
        <f aca="false">IF(C1379="","",IFERROR(IF(INDEX(Categorie!$B$6:$B$45,MATCH(C1379,Categorie!$A$6:$A$45,0))="","Tipo?",INDEX(Categorie!$B$6:$B$45,MATCH(C1379,Categorie!$A$6:$A$45,0))),"Categoria?"))</f>
        <v/>
      </c>
      <c r="F1379" s="30" t="str">
        <f aca="false">IF(A1379="","",IFERROR(MONTH(A1379),"Data?"))</f>
        <v/>
      </c>
      <c r="G1379" s="31" t="str">
        <f aca="false">IF(A1379="","",IFERROR(YEAR(A1379),"Data?"))</f>
        <v/>
      </c>
    </row>
    <row r="1380" customFormat="false" ht="15" hidden="false" customHeight="false" outlineLevel="0" collapsed="false">
      <c r="A1380" s="26"/>
      <c r="B1380" s="27"/>
      <c r="C1380" s="27"/>
      <c r="D1380" s="28"/>
      <c r="E1380" s="29" t="str">
        <f aca="false">IF(C1380="","",IFERROR(IF(INDEX(Categorie!$B$6:$B$45,MATCH(C1380,Categorie!$A$6:$A$45,0))="","Tipo?",INDEX(Categorie!$B$6:$B$45,MATCH(C1380,Categorie!$A$6:$A$45,0))),"Categoria?"))</f>
        <v/>
      </c>
      <c r="F1380" s="30" t="str">
        <f aca="false">IF(A1380="","",IFERROR(MONTH(A1380),"Data?"))</f>
        <v/>
      </c>
      <c r="G1380" s="31" t="str">
        <f aca="false">IF(A1380="","",IFERROR(YEAR(A1380),"Data?"))</f>
        <v/>
      </c>
    </row>
    <row r="1381" customFormat="false" ht="15" hidden="false" customHeight="false" outlineLevel="0" collapsed="false">
      <c r="A1381" s="26"/>
      <c r="B1381" s="27"/>
      <c r="C1381" s="27"/>
      <c r="D1381" s="28"/>
      <c r="E1381" s="29" t="str">
        <f aca="false">IF(C1381="","",IFERROR(IF(INDEX(Categorie!$B$6:$B$45,MATCH(C1381,Categorie!$A$6:$A$45,0))="","Tipo?",INDEX(Categorie!$B$6:$B$45,MATCH(C1381,Categorie!$A$6:$A$45,0))),"Categoria?"))</f>
        <v/>
      </c>
      <c r="F1381" s="30" t="str">
        <f aca="false">IF(A1381="","",IFERROR(MONTH(A1381),"Data?"))</f>
        <v/>
      </c>
      <c r="G1381" s="31" t="str">
        <f aca="false">IF(A1381="","",IFERROR(YEAR(A1381),"Data?"))</f>
        <v/>
      </c>
    </row>
    <row r="1382" customFormat="false" ht="15" hidden="false" customHeight="false" outlineLevel="0" collapsed="false">
      <c r="A1382" s="26"/>
      <c r="B1382" s="27"/>
      <c r="C1382" s="27"/>
      <c r="D1382" s="28"/>
      <c r="E1382" s="29" t="str">
        <f aca="false">IF(C1382="","",IFERROR(IF(INDEX(Categorie!$B$6:$B$45,MATCH(C1382,Categorie!$A$6:$A$45,0))="","Tipo?",INDEX(Categorie!$B$6:$B$45,MATCH(C1382,Categorie!$A$6:$A$45,0))),"Categoria?"))</f>
        <v/>
      </c>
      <c r="F1382" s="30" t="str">
        <f aca="false">IF(A1382="","",IFERROR(MONTH(A1382),"Data?"))</f>
        <v/>
      </c>
      <c r="G1382" s="31" t="str">
        <f aca="false">IF(A1382="","",IFERROR(YEAR(A1382),"Data?"))</f>
        <v/>
      </c>
    </row>
    <row r="1383" customFormat="false" ht="15" hidden="false" customHeight="false" outlineLevel="0" collapsed="false">
      <c r="A1383" s="26"/>
      <c r="B1383" s="27"/>
      <c r="C1383" s="27"/>
      <c r="D1383" s="28"/>
      <c r="E1383" s="29" t="str">
        <f aca="false">IF(C1383="","",IFERROR(IF(INDEX(Categorie!$B$6:$B$45,MATCH(C1383,Categorie!$A$6:$A$45,0))="","Tipo?",INDEX(Categorie!$B$6:$B$45,MATCH(C1383,Categorie!$A$6:$A$45,0))),"Categoria?"))</f>
        <v/>
      </c>
      <c r="F1383" s="30" t="str">
        <f aca="false">IF(A1383="","",IFERROR(MONTH(A1383),"Data?"))</f>
        <v/>
      </c>
      <c r="G1383" s="31" t="str">
        <f aca="false">IF(A1383="","",IFERROR(YEAR(A1383),"Data?"))</f>
        <v/>
      </c>
    </row>
    <row r="1384" customFormat="false" ht="15" hidden="false" customHeight="false" outlineLevel="0" collapsed="false">
      <c r="A1384" s="26"/>
      <c r="B1384" s="27"/>
      <c r="C1384" s="27"/>
      <c r="D1384" s="28"/>
      <c r="E1384" s="29" t="str">
        <f aca="false">IF(C1384="","",IFERROR(IF(INDEX(Categorie!$B$6:$B$45,MATCH(C1384,Categorie!$A$6:$A$45,0))="","Tipo?",INDEX(Categorie!$B$6:$B$45,MATCH(C1384,Categorie!$A$6:$A$45,0))),"Categoria?"))</f>
        <v/>
      </c>
      <c r="F1384" s="30" t="str">
        <f aca="false">IF(A1384="","",IFERROR(MONTH(A1384),"Data?"))</f>
        <v/>
      </c>
      <c r="G1384" s="31" t="str">
        <f aca="false">IF(A1384="","",IFERROR(YEAR(A1384),"Data?"))</f>
        <v/>
      </c>
    </row>
    <row r="1385" customFormat="false" ht="15" hidden="false" customHeight="false" outlineLevel="0" collapsed="false">
      <c r="A1385" s="26"/>
      <c r="B1385" s="27"/>
      <c r="C1385" s="27"/>
      <c r="D1385" s="28"/>
      <c r="E1385" s="29" t="str">
        <f aca="false">IF(C1385="","",IFERROR(IF(INDEX(Categorie!$B$6:$B$45,MATCH(C1385,Categorie!$A$6:$A$45,0))="","Tipo?",INDEX(Categorie!$B$6:$B$45,MATCH(C1385,Categorie!$A$6:$A$45,0))),"Categoria?"))</f>
        <v/>
      </c>
      <c r="F1385" s="30" t="str">
        <f aca="false">IF(A1385="","",IFERROR(MONTH(A1385),"Data?"))</f>
        <v/>
      </c>
      <c r="G1385" s="31" t="str">
        <f aca="false">IF(A1385="","",IFERROR(YEAR(A1385),"Data?"))</f>
        <v/>
      </c>
    </row>
    <row r="1386" customFormat="false" ht="15" hidden="false" customHeight="false" outlineLevel="0" collapsed="false">
      <c r="A1386" s="26"/>
      <c r="B1386" s="27"/>
      <c r="C1386" s="27"/>
      <c r="D1386" s="28"/>
      <c r="E1386" s="29" t="str">
        <f aca="false">IF(C1386="","",IFERROR(IF(INDEX(Categorie!$B$6:$B$45,MATCH(C1386,Categorie!$A$6:$A$45,0))="","Tipo?",INDEX(Categorie!$B$6:$B$45,MATCH(C1386,Categorie!$A$6:$A$45,0))),"Categoria?"))</f>
        <v/>
      </c>
      <c r="F1386" s="30" t="str">
        <f aca="false">IF(A1386="","",IFERROR(MONTH(A1386),"Data?"))</f>
        <v/>
      </c>
      <c r="G1386" s="31" t="str">
        <f aca="false">IF(A1386="","",IFERROR(YEAR(A1386),"Data?"))</f>
        <v/>
      </c>
    </row>
    <row r="1387" customFormat="false" ht="15" hidden="false" customHeight="false" outlineLevel="0" collapsed="false">
      <c r="A1387" s="26"/>
      <c r="B1387" s="27"/>
      <c r="C1387" s="27"/>
      <c r="D1387" s="28"/>
      <c r="E1387" s="29" t="str">
        <f aca="false">IF(C1387="","",IFERROR(IF(INDEX(Categorie!$B$6:$B$45,MATCH(C1387,Categorie!$A$6:$A$45,0))="","Tipo?",INDEX(Categorie!$B$6:$B$45,MATCH(C1387,Categorie!$A$6:$A$45,0))),"Categoria?"))</f>
        <v/>
      </c>
      <c r="F1387" s="30" t="str">
        <f aca="false">IF(A1387="","",IFERROR(MONTH(A1387),"Data?"))</f>
        <v/>
      </c>
      <c r="G1387" s="31" t="str">
        <f aca="false">IF(A1387="","",IFERROR(YEAR(A1387),"Data?"))</f>
        <v/>
      </c>
    </row>
    <row r="1388" customFormat="false" ht="15" hidden="false" customHeight="false" outlineLevel="0" collapsed="false">
      <c r="A1388" s="26"/>
      <c r="B1388" s="27"/>
      <c r="C1388" s="27"/>
      <c r="D1388" s="28"/>
      <c r="E1388" s="29" t="str">
        <f aca="false">IF(C1388="","",IFERROR(IF(INDEX(Categorie!$B$6:$B$45,MATCH(C1388,Categorie!$A$6:$A$45,0))="","Tipo?",INDEX(Categorie!$B$6:$B$45,MATCH(C1388,Categorie!$A$6:$A$45,0))),"Categoria?"))</f>
        <v/>
      </c>
      <c r="F1388" s="30" t="str">
        <f aca="false">IF(A1388="","",IFERROR(MONTH(A1388),"Data?"))</f>
        <v/>
      </c>
      <c r="G1388" s="31" t="str">
        <f aca="false">IF(A1388="","",IFERROR(YEAR(A1388),"Data?"))</f>
        <v/>
      </c>
    </row>
    <row r="1389" customFormat="false" ht="15" hidden="false" customHeight="false" outlineLevel="0" collapsed="false">
      <c r="A1389" s="26"/>
      <c r="B1389" s="27"/>
      <c r="C1389" s="27"/>
      <c r="D1389" s="28"/>
      <c r="E1389" s="29" t="str">
        <f aca="false">IF(C1389="","",IFERROR(IF(INDEX(Categorie!$B$6:$B$45,MATCH(C1389,Categorie!$A$6:$A$45,0))="","Tipo?",INDEX(Categorie!$B$6:$B$45,MATCH(C1389,Categorie!$A$6:$A$45,0))),"Categoria?"))</f>
        <v/>
      </c>
      <c r="F1389" s="30" t="str">
        <f aca="false">IF(A1389="","",IFERROR(MONTH(A1389),"Data?"))</f>
        <v/>
      </c>
      <c r="G1389" s="31" t="str">
        <f aca="false">IF(A1389="","",IFERROR(YEAR(A1389),"Data?"))</f>
        <v/>
      </c>
    </row>
    <row r="1390" customFormat="false" ht="15" hidden="false" customHeight="false" outlineLevel="0" collapsed="false">
      <c r="A1390" s="26"/>
      <c r="B1390" s="27"/>
      <c r="C1390" s="27"/>
      <c r="D1390" s="28"/>
      <c r="E1390" s="29" t="str">
        <f aca="false">IF(C1390="","",IFERROR(IF(INDEX(Categorie!$B$6:$B$45,MATCH(C1390,Categorie!$A$6:$A$45,0))="","Tipo?",INDEX(Categorie!$B$6:$B$45,MATCH(C1390,Categorie!$A$6:$A$45,0))),"Categoria?"))</f>
        <v/>
      </c>
      <c r="F1390" s="30" t="str">
        <f aca="false">IF(A1390="","",IFERROR(MONTH(A1390),"Data?"))</f>
        <v/>
      </c>
      <c r="G1390" s="31" t="str">
        <f aca="false">IF(A1390="","",IFERROR(YEAR(A1390),"Data?"))</f>
        <v/>
      </c>
    </row>
    <row r="1391" customFormat="false" ht="15" hidden="false" customHeight="false" outlineLevel="0" collapsed="false">
      <c r="A1391" s="26"/>
      <c r="B1391" s="27"/>
      <c r="C1391" s="27"/>
      <c r="D1391" s="28"/>
      <c r="E1391" s="29" t="str">
        <f aca="false">IF(C1391="","",IFERROR(IF(INDEX(Categorie!$B$6:$B$45,MATCH(C1391,Categorie!$A$6:$A$45,0))="","Tipo?",INDEX(Categorie!$B$6:$B$45,MATCH(C1391,Categorie!$A$6:$A$45,0))),"Categoria?"))</f>
        <v/>
      </c>
      <c r="F1391" s="30" t="str">
        <f aca="false">IF(A1391="","",IFERROR(MONTH(A1391),"Data?"))</f>
        <v/>
      </c>
      <c r="G1391" s="31" t="str">
        <f aca="false">IF(A1391="","",IFERROR(YEAR(A1391),"Data?"))</f>
        <v/>
      </c>
    </row>
    <row r="1392" customFormat="false" ht="15" hidden="false" customHeight="false" outlineLevel="0" collapsed="false">
      <c r="A1392" s="26"/>
      <c r="B1392" s="27"/>
      <c r="C1392" s="27"/>
      <c r="D1392" s="28"/>
      <c r="E1392" s="29" t="str">
        <f aca="false">IF(C1392="","",IFERROR(IF(INDEX(Categorie!$B$6:$B$45,MATCH(C1392,Categorie!$A$6:$A$45,0))="","Tipo?",INDEX(Categorie!$B$6:$B$45,MATCH(C1392,Categorie!$A$6:$A$45,0))),"Categoria?"))</f>
        <v/>
      </c>
      <c r="F1392" s="30" t="str">
        <f aca="false">IF(A1392="","",IFERROR(MONTH(A1392),"Data?"))</f>
        <v/>
      </c>
      <c r="G1392" s="31" t="str">
        <f aca="false">IF(A1392="","",IFERROR(YEAR(A1392),"Data?"))</f>
        <v/>
      </c>
    </row>
    <row r="1393" customFormat="false" ht="15" hidden="false" customHeight="false" outlineLevel="0" collapsed="false">
      <c r="A1393" s="26"/>
      <c r="B1393" s="27"/>
      <c r="C1393" s="27"/>
      <c r="D1393" s="28"/>
      <c r="E1393" s="29" t="str">
        <f aca="false">IF(C1393="","",IFERROR(IF(INDEX(Categorie!$B$6:$B$45,MATCH(C1393,Categorie!$A$6:$A$45,0))="","Tipo?",INDEX(Categorie!$B$6:$B$45,MATCH(C1393,Categorie!$A$6:$A$45,0))),"Categoria?"))</f>
        <v/>
      </c>
      <c r="F1393" s="30" t="str">
        <f aca="false">IF(A1393="","",IFERROR(MONTH(A1393),"Data?"))</f>
        <v/>
      </c>
      <c r="G1393" s="31" t="str">
        <f aca="false">IF(A1393="","",IFERROR(YEAR(A1393),"Data?"))</f>
        <v/>
      </c>
    </row>
    <row r="1394" customFormat="false" ht="15" hidden="false" customHeight="false" outlineLevel="0" collapsed="false">
      <c r="A1394" s="26"/>
      <c r="B1394" s="27"/>
      <c r="C1394" s="27"/>
      <c r="D1394" s="28"/>
      <c r="E1394" s="29" t="str">
        <f aca="false">IF(C1394="","",IFERROR(IF(INDEX(Categorie!$B$6:$B$45,MATCH(C1394,Categorie!$A$6:$A$45,0))="","Tipo?",INDEX(Categorie!$B$6:$B$45,MATCH(C1394,Categorie!$A$6:$A$45,0))),"Categoria?"))</f>
        <v/>
      </c>
      <c r="F1394" s="30" t="str">
        <f aca="false">IF(A1394="","",IFERROR(MONTH(A1394),"Data?"))</f>
        <v/>
      </c>
      <c r="G1394" s="31" t="str">
        <f aca="false">IF(A1394="","",IFERROR(YEAR(A1394),"Data?"))</f>
        <v/>
      </c>
    </row>
    <row r="1395" customFormat="false" ht="15" hidden="false" customHeight="false" outlineLevel="0" collapsed="false">
      <c r="A1395" s="26"/>
      <c r="B1395" s="27"/>
      <c r="C1395" s="27"/>
      <c r="D1395" s="28"/>
      <c r="E1395" s="29" t="str">
        <f aca="false">IF(C1395="","",IFERROR(IF(INDEX(Categorie!$B$6:$B$45,MATCH(C1395,Categorie!$A$6:$A$45,0))="","Tipo?",INDEX(Categorie!$B$6:$B$45,MATCH(C1395,Categorie!$A$6:$A$45,0))),"Categoria?"))</f>
        <v/>
      </c>
      <c r="F1395" s="30" t="str">
        <f aca="false">IF(A1395="","",IFERROR(MONTH(A1395),"Data?"))</f>
        <v/>
      </c>
      <c r="G1395" s="31" t="str">
        <f aca="false">IF(A1395="","",IFERROR(YEAR(A1395),"Data?"))</f>
        <v/>
      </c>
    </row>
    <row r="1396" customFormat="false" ht="15" hidden="false" customHeight="false" outlineLevel="0" collapsed="false">
      <c r="A1396" s="26"/>
      <c r="B1396" s="27"/>
      <c r="C1396" s="27"/>
      <c r="D1396" s="28"/>
      <c r="E1396" s="29" t="str">
        <f aca="false">IF(C1396="","",IFERROR(IF(INDEX(Categorie!$B$6:$B$45,MATCH(C1396,Categorie!$A$6:$A$45,0))="","Tipo?",INDEX(Categorie!$B$6:$B$45,MATCH(C1396,Categorie!$A$6:$A$45,0))),"Categoria?"))</f>
        <v/>
      </c>
      <c r="F1396" s="30" t="str">
        <f aca="false">IF(A1396="","",IFERROR(MONTH(A1396),"Data?"))</f>
        <v/>
      </c>
      <c r="G1396" s="31" t="str">
        <f aca="false">IF(A1396="","",IFERROR(YEAR(A1396),"Data?"))</f>
        <v/>
      </c>
    </row>
    <row r="1397" customFormat="false" ht="15" hidden="false" customHeight="false" outlineLevel="0" collapsed="false">
      <c r="A1397" s="26"/>
      <c r="B1397" s="27"/>
      <c r="C1397" s="27"/>
      <c r="D1397" s="28"/>
      <c r="E1397" s="29" t="str">
        <f aca="false">IF(C1397="","",IFERROR(IF(INDEX(Categorie!$B$6:$B$45,MATCH(C1397,Categorie!$A$6:$A$45,0))="","Tipo?",INDEX(Categorie!$B$6:$B$45,MATCH(C1397,Categorie!$A$6:$A$45,0))),"Categoria?"))</f>
        <v/>
      </c>
      <c r="F1397" s="30" t="str">
        <f aca="false">IF(A1397="","",IFERROR(MONTH(A1397),"Data?"))</f>
        <v/>
      </c>
      <c r="G1397" s="31" t="str">
        <f aca="false">IF(A1397="","",IFERROR(YEAR(A1397),"Data?"))</f>
        <v/>
      </c>
    </row>
    <row r="1398" customFormat="false" ht="15" hidden="false" customHeight="false" outlineLevel="0" collapsed="false">
      <c r="A1398" s="26"/>
      <c r="B1398" s="27"/>
      <c r="C1398" s="27"/>
      <c r="D1398" s="28"/>
      <c r="E1398" s="29" t="str">
        <f aca="false">IF(C1398="","",IFERROR(IF(INDEX(Categorie!$B$6:$B$45,MATCH(C1398,Categorie!$A$6:$A$45,0))="","Tipo?",INDEX(Categorie!$B$6:$B$45,MATCH(C1398,Categorie!$A$6:$A$45,0))),"Categoria?"))</f>
        <v/>
      </c>
      <c r="F1398" s="30" t="str">
        <f aca="false">IF(A1398="","",IFERROR(MONTH(A1398),"Data?"))</f>
        <v/>
      </c>
      <c r="G1398" s="31" t="str">
        <f aca="false">IF(A1398="","",IFERROR(YEAR(A1398),"Data?"))</f>
        <v/>
      </c>
    </row>
    <row r="1399" customFormat="false" ht="15" hidden="false" customHeight="false" outlineLevel="0" collapsed="false">
      <c r="A1399" s="26"/>
      <c r="B1399" s="27"/>
      <c r="C1399" s="27"/>
      <c r="D1399" s="28"/>
      <c r="E1399" s="29" t="str">
        <f aca="false">IF(C1399="","",IFERROR(IF(INDEX(Categorie!$B$6:$B$45,MATCH(C1399,Categorie!$A$6:$A$45,0))="","Tipo?",INDEX(Categorie!$B$6:$B$45,MATCH(C1399,Categorie!$A$6:$A$45,0))),"Categoria?"))</f>
        <v/>
      </c>
      <c r="F1399" s="30" t="str">
        <f aca="false">IF(A1399="","",IFERROR(MONTH(A1399),"Data?"))</f>
        <v/>
      </c>
      <c r="G1399" s="31" t="str">
        <f aca="false">IF(A1399="","",IFERROR(YEAR(A1399),"Data?"))</f>
        <v/>
      </c>
    </row>
    <row r="1400" customFormat="false" ht="15" hidden="false" customHeight="false" outlineLevel="0" collapsed="false">
      <c r="A1400" s="26"/>
      <c r="B1400" s="27"/>
      <c r="C1400" s="27"/>
      <c r="D1400" s="28"/>
      <c r="E1400" s="29" t="str">
        <f aca="false">IF(C1400="","",IFERROR(IF(INDEX(Categorie!$B$6:$B$45,MATCH(C1400,Categorie!$A$6:$A$45,0))="","Tipo?",INDEX(Categorie!$B$6:$B$45,MATCH(C1400,Categorie!$A$6:$A$45,0))),"Categoria?"))</f>
        <v/>
      </c>
      <c r="F1400" s="30" t="str">
        <f aca="false">IF(A1400="","",IFERROR(MONTH(A1400),"Data?"))</f>
        <v/>
      </c>
      <c r="G1400" s="31" t="str">
        <f aca="false">IF(A1400="","",IFERROR(YEAR(A1400),"Data?"))</f>
        <v/>
      </c>
    </row>
    <row r="1401" customFormat="false" ht="15" hidden="false" customHeight="false" outlineLevel="0" collapsed="false">
      <c r="A1401" s="26"/>
      <c r="B1401" s="27"/>
      <c r="C1401" s="27"/>
      <c r="D1401" s="28"/>
      <c r="E1401" s="29" t="str">
        <f aca="false">IF(C1401="","",IFERROR(IF(INDEX(Categorie!$B$6:$B$45,MATCH(C1401,Categorie!$A$6:$A$45,0))="","Tipo?",INDEX(Categorie!$B$6:$B$45,MATCH(C1401,Categorie!$A$6:$A$45,0))),"Categoria?"))</f>
        <v/>
      </c>
      <c r="F1401" s="30" t="str">
        <f aca="false">IF(A1401="","",IFERROR(MONTH(A1401),"Data?"))</f>
        <v/>
      </c>
      <c r="G1401" s="31" t="str">
        <f aca="false">IF(A1401="","",IFERROR(YEAR(A1401),"Data?"))</f>
        <v/>
      </c>
    </row>
    <row r="1402" customFormat="false" ht="15" hidden="false" customHeight="false" outlineLevel="0" collapsed="false">
      <c r="A1402" s="26"/>
      <c r="B1402" s="27"/>
      <c r="C1402" s="27"/>
      <c r="D1402" s="28"/>
      <c r="E1402" s="29" t="str">
        <f aca="false">IF(C1402="","",IFERROR(IF(INDEX(Categorie!$B$6:$B$45,MATCH(C1402,Categorie!$A$6:$A$45,0))="","Tipo?",INDEX(Categorie!$B$6:$B$45,MATCH(C1402,Categorie!$A$6:$A$45,0))),"Categoria?"))</f>
        <v/>
      </c>
      <c r="F1402" s="30" t="str">
        <f aca="false">IF(A1402="","",IFERROR(MONTH(A1402),"Data?"))</f>
        <v/>
      </c>
      <c r="G1402" s="31" t="str">
        <f aca="false">IF(A1402="","",IFERROR(YEAR(A1402),"Data?"))</f>
        <v/>
      </c>
    </row>
    <row r="1403" customFormat="false" ht="15" hidden="false" customHeight="false" outlineLevel="0" collapsed="false">
      <c r="A1403" s="26"/>
      <c r="B1403" s="27"/>
      <c r="C1403" s="27"/>
      <c r="D1403" s="28"/>
      <c r="E1403" s="29" t="str">
        <f aca="false">IF(C1403="","",IFERROR(IF(INDEX(Categorie!$B$6:$B$45,MATCH(C1403,Categorie!$A$6:$A$45,0))="","Tipo?",INDEX(Categorie!$B$6:$B$45,MATCH(C1403,Categorie!$A$6:$A$45,0))),"Categoria?"))</f>
        <v/>
      </c>
      <c r="F1403" s="30" t="str">
        <f aca="false">IF(A1403="","",IFERROR(MONTH(A1403),"Data?"))</f>
        <v/>
      </c>
      <c r="G1403" s="31" t="str">
        <f aca="false">IF(A1403="","",IFERROR(YEAR(A1403),"Data?"))</f>
        <v/>
      </c>
    </row>
    <row r="1404" customFormat="false" ht="15" hidden="false" customHeight="false" outlineLevel="0" collapsed="false">
      <c r="A1404" s="26"/>
      <c r="B1404" s="27"/>
      <c r="C1404" s="27"/>
      <c r="D1404" s="28"/>
      <c r="E1404" s="29" t="str">
        <f aca="false">IF(C1404="","",IFERROR(IF(INDEX(Categorie!$B$6:$B$45,MATCH(C1404,Categorie!$A$6:$A$45,0))="","Tipo?",INDEX(Categorie!$B$6:$B$45,MATCH(C1404,Categorie!$A$6:$A$45,0))),"Categoria?"))</f>
        <v/>
      </c>
      <c r="F1404" s="30" t="str">
        <f aca="false">IF(A1404="","",IFERROR(MONTH(A1404),"Data?"))</f>
        <v/>
      </c>
      <c r="G1404" s="31" t="str">
        <f aca="false">IF(A1404="","",IFERROR(YEAR(A1404),"Data?"))</f>
        <v/>
      </c>
    </row>
    <row r="1405" customFormat="false" ht="15" hidden="false" customHeight="false" outlineLevel="0" collapsed="false">
      <c r="A1405" s="26"/>
      <c r="B1405" s="27"/>
      <c r="C1405" s="27"/>
      <c r="D1405" s="28"/>
      <c r="E1405" s="29" t="str">
        <f aca="false">IF(C1405="","",IFERROR(IF(INDEX(Categorie!$B$6:$B$45,MATCH(C1405,Categorie!$A$6:$A$45,0))="","Tipo?",INDEX(Categorie!$B$6:$B$45,MATCH(C1405,Categorie!$A$6:$A$45,0))),"Categoria?"))</f>
        <v/>
      </c>
      <c r="F1405" s="30" t="str">
        <f aca="false">IF(A1405="","",IFERROR(MONTH(A1405),"Data?"))</f>
        <v/>
      </c>
      <c r="G1405" s="31" t="str">
        <f aca="false">IF(A1405="","",IFERROR(YEAR(A1405),"Data?"))</f>
        <v/>
      </c>
    </row>
    <row r="1406" customFormat="false" ht="15" hidden="false" customHeight="false" outlineLevel="0" collapsed="false">
      <c r="A1406" s="26"/>
      <c r="B1406" s="27"/>
      <c r="C1406" s="27"/>
      <c r="D1406" s="28"/>
      <c r="E1406" s="29" t="str">
        <f aca="false">IF(C1406="","",IFERROR(IF(INDEX(Categorie!$B$6:$B$45,MATCH(C1406,Categorie!$A$6:$A$45,0))="","Tipo?",INDEX(Categorie!$B$6:$B$45,MATCH(C1406,Categorie!$A$6:$A$45,0))),"Categoria?"))</f>
        <v/>
      </c>
      <c r="F1406" s="30" t="str">
        <f aca="false">IF(A1406="","",IFERROR(MONTH(A1406),"Data?"))</f>
        <v/>
      </c>
      <c r="G1406" s="31" t="str">
        <f aca="false">IF(A1406="","",IFERROR(YEAR(A1406),"Data?"))</f>
        <v/>
      </c>
    </row>
    <row r="1407" customFormat="false" ht="15" hidden="false" customHeight="false" outlineLevel="0" collapsed="false">
      <c r="A1407" s="26"/>
      <c r="B1407" s="27"/>
      <c r="C1407" s="27"/>
      <c r="D1407" s="28"/>
      <c r="E1407" s="29" t="str">
        <f aca="false">IF(C1407="","",IFERROR(IF(INDEX(Categorie!$B$6:$B$45,MATCH(C1407,Categorie!$A$6:$A$45,0))="","Tipo?",INDEX(Categorie!$B$6:$B$45,MATCH(C1407,Categorie!$A$6:$A$45,0))),"Categoria?"))</f>
        <v/>
      </c>
      <c r="F1407" s="30" t="str">
        <f aca="false">IF(A1407="","",IFERROR(MONTH(A1407),"Data?"))</f>
        <v/>
      </c>
      <c r="G1407" s="31" t="str">
        <f aca="false">IF(A1407="","",IFERROR(YEAR(A1407),"Data?"))</f>
        <v/>
      </c>
    </row>
    <row r="1408" customFormat="false" ht="15" hidden="false" customHeight="false" outlineLevel="0" collapsed="false">
      <c r="A1408" s="26"/>
      <c r="B1408" s="27"/>
      <c r="C1408" s="27"/>
      <c r="D1408" s="28"/>
      <c r="E1408" s="29" t="str">
        <f aca="false">IF(C1408="","",IFERROR(IF(INDEX(Categorie!$B$6:$B$45,MATCH(C1408,Categorie!$A$6:$A$45,0))="","Tipo?",INDEX(Categorie!$B$6:$B$45,MATCH(C1408,Categorie!$A$6:$A$45,0))),"Categoria?"))</f>
        <v/>
      </c>
      <c r="F1408" s="30" t="str">
        <f aca="false">IF(A1408="","",IFERROR(MONTH(A1408),"Data?"))</f>
        <v/>
      </c>
      <c r="G1408" s="31" t="str">
        <f aca="false">IF(A1408="","",IFERROR(YEAR(A1408),"Data?"))</f>
        <v/>
      </c>
    </row>
    <row r="1409" customFormat="false" ht="15" hidden="false" customHeight="false" outlineLevel="0" collapsed="false">
      <c r="A1409" s="26"/>
      <c r="B1409" s="27"/>
      <c r="C1409" s="27"/>
      <c r="D1409" s="28"/>
      <c r="E1409" s="29" t="str">
        <f aca="false">IF(C1409="","",IFERROR(IF(INDEX(Categorie!$B$6:$B$45,MATCH(C1409,Categorie!$A$6:$A$45,0))="","Tipo?",INDEX(Categorie!$B$6:$B$45,MATCH(C1409,Categorie!$A$6:$A$45,0))),"Categoria?"))</f>
        <v/>
      </c>
      <c r="F1409" s="30" t="str">
        <f aca="false">IF(A1409="","",IFERROR(MONTH(A1409),"Data?"))</f>
        <v/>
      </c>
      <c r="G1409" s="31" t="str">
        <f aca="false">IF(A1409="","",IFERROR(YEAR(A1409),"Data?"))</f>
        <v/>
      </c>
    </row>
    <row r="1410" customFormat="false" ht="15" hidden="false" customHeight="false" outlineLevel="0" collapsed="false">
      <c r="A1410" s="26"/>
      <c r="B1410" s="27"/>
      <c r="C1410" s="27"/>
      <c r="D1410" s="28"/>
      <c r="E1410" s="29" t="str">
        <f aca="false">IF(C1410="","",IFERROR(IF(INDEX(Categorie!$B$6:$B$45,MATCH(C1410,Categorie!$A$6:$A$45,0))="","Tipo?",INDEX(Categorie!$B$6:$B$45,MATCH(C1410,Categorie!$A$6:$A$45,0))),"Categoria?"))</f>
        <v/>
      </c>
      <c r="F1410" s="30" t="str">
        <f aca="false">IF(A1410="","",IFERROR(MONTH(A1410),"Data?"))</f>
        <v/>
      </c>
      <c r="G1410" s="31" t="str">
        <f aca="false">IF(A1410="","",IFERROR(YEAR(A1410),"Data?"))</f>
        <v/>
      </c>
    </row>
    <row r="1411" customFormat="false" ht="15" hidden="false" customHeight="false" outlineLevel="0" collapsed="false">
      <c r="A1411" s="26"/>
      <c r="B1411" s="27"/>
      <c r="C1411" s="27"/>
      <c r="D1411" s="28"/>
      <c r="E1411" s="29" t="str">
        <f aca="false">IF(C1411="","",IFERROR(IF(INDEX(Categorie!$B$6:$B$45,MATCH(C1411,Categorie!$A$6:$A$45,0))="","Tipo?",INDEX(Categorie!$B$6:$B$45,MATCH(C1411,Categorie!$A$6:$A$45,0))),"Categoria?"))</f>
        <v/>
      </c>
      <c r="F1411" s="30" t="str">
        <f aca="false">IF(A1411="","",IFERROR(MONTH(A1411),"Data?"))</f>
        <v/>
      </c>
      <c r="G1411" s="31" t="str">
        <f aca="false">IF(A1411="","",IFERROR(YEAR(A1411),"Data?"))</f>
        <v/>
      </c>
    </row>
    <row r="1412" customFormat="false" ht="15" hidden="false" customHeight="false" outlineLevel="0" collapsed="false">
      <c r="A1412" s="26"/>
      <c r="B1412" s="27"/>
      <c r="C1412" s="27"/>
      <c r="D1412" s="28"/>
      <c r="E1412" s="29" t="str">
        <f aca="false">IF(C1412="","",IFERROR(IF(INDEX(Categorie!$B$6:$B$45,MATCH(C1412,Categorie!$A$6:$A$45,0))="","Tipo?",INDEX(Categorie!$B$6:$B$45,MATCH(C1412,Categorie!$A$6:$A$45,0))),"Categoria?"))</f>
        <v/>
      </c>
      <c r="F1412" s="30" t="str">
        <f aca="false">IF(A1412="","",IFERROR(MONTH(A1412),"Data?"))</f>
        <v/>
      </c>
      <c r="G1412" s="31" t="str">
        <f aca="false">IF(A1412="","",IFERROR(YEAR(A1412),"Data?"))</f>
        <v/>
      </c>
    </row>
    <row r="1413" customFormat="false" ht="15" hidden="false" customHeight="false" outlineLevel="0" collapsed="false">
      <c r="A1413" s="26"/>
      <c r="B1413" s="27"/>
      <c r="C1413" s="27"/>
      <c r="D1413" s="28"/>
      <c r="E1413" s="29" t="str">
        <f aca="false">IF(C1413="","",IFERROR(IF(INDEX(Categorie!$B$6:$B$45,MATCH(C1413,Categorie!$A$6:$A$45,0))="","Tipo?",INDEX(Categorie!$B$6:$B$45,MATCH(C1413,Categorie!$A$6:$A$45,0))),"Categoria?"))</f>
        <v/>
      </c>
      <c r="F1413" s="30" t="str">
        <f aca="false">IF(A1413="","",IFERROR(MONTH(A1413),"Data?"))</f>
        <v/>
      </c>
      <c r="G1413" s="31" t="str">
        <f aca="false">IF(A1413="","",IFERROR(YEAR(A1413),"Data?"))</f>
        <v/>
      </c>
    </row>
    <row r="1414" customFormat="false" ht="15" hidden="false" customHeight="false" outlineLevel="0" collapsed="false">
      <c r="A1414" s="26"/>
      <c r="B1414" s="27"/>
      <c r="C1414" s="27"/>
      <c r="D1414" s="28"/>
      <c r="E1414" s="29" t="str">
        <f aca="false">IF(C1414="","",IFERROR(IF(INDEX(Categorie!$B$6:$B$45,MATCH(C1414,Categorie!$A$6:$A$45,0))="","Tipo?",INDEX(Categorie!$B$6:$B$45,MATCH(C1414,Categorie!$A$6:$A$45,0))),"Categoria?"))</f>
        <v/>
      </c>
      <c r="F1414" s="30" t="str">
        <f aca="false">IF(A1414="","",IFERROR(MONTH(A1414),"Data?"))</f>
        <v/>
      </c>
      <c r="G1414" s="31" t="str">
        <f aca="false">IF(A1414="","",IFERROR(YEAR(A1414),"Data?"))</f>
        <v/>
      </c>
    </row>
    <row r="1415" customFormat="false" ht="15" hidden="false" customHeight="false" outlineLevel="0" collapsed="false">
      <c r="A1415" s="26"/>
      <c r="B1415" s="27"/>
      <c r="C1415" s="27"/>
      <c r="D1415" s="28"/>
      <c r="E1415" s="29" t="str">
        <f aca="false">IF(C1415="","",IFERROR(IF(INDEX(Categorie!$B$6:$B$45,MATCH(C1415,Categorie!$A$6:$A$45,0))="","Tipo?",INDEX(Categorie!$B$6:$B$45,MATCH(C1415,Categorie!$A$6:$A$45,0))),"Categoria?"))</f>
        <v/>
      </c>
      <c r="F1415" s="30" t="str">
        <f aca="false">IF(A1415="","",IFERROR(MONTH(A1415),"Data?"))</f>
        <v/>
      </c>
      <c r="G1415" s="31" t="str">
        <f aca="false">IF(A1415="","",IFERROR(YEAR(A1415),"Data?"))</f>
        <v/>
      </c>
    </row>
    <row r="1416" customFormat="false" ht="15" hidden="false" customHeight="false" outlineLevel="0" collapsed="false">
      <c r="A1416" s="26"/>
      <c r="B1416" s="27"/>
      <c r="C1416" s="27"/>
      <c r="D1416" s="28"/>
      <c r="E1416" s="29" t="str">
        <f aca="false">IF(C1416="","",IFERROR(IF(INDEX(Categorie!$B$6:$B$45,MATCH(C1416,Categorie!$A$6:$A$45,0))="","Tipo?",INDEX(Categorie!$B$6:$B$45,MATCH(C1416,Categorie!$A$6:$A$45,0))),"Categoria?"))</f>
        <v/>
      </c>
      <c r="F1416" s="30" t="str">
        <f aca="false">IF(A1416="","",IFERROR(MONTH(A1416),"Data?"))</f>
        <v/>
      </c>
      <c r="G1416" s="31" t="str">
        <f aca="false">IF(A1416="","",IFERROR(YEAR(A1416),"Data?"))</f>
        <v/>
      </c>
    </row>
    <row r="1417" customFormat="false" ht="15" hidden="false" customHeight="false" outlineLevel="0" collapsed="false">
      <c r="A1417" s="26"/>
      <c r="B1417" s="27"/>
      <c r="C1417" s="27"/>
      <c r="D1417" s="28"/>
      <c r="E1417" s="29" t="str">
        <f aca="false">IF(C1417="","",IFERROR(IF(INDEX(Categorie!$B$6:$B$45,MATCH(C1417,Categorie!$A$6:$A$45,0))="","Tipo?",INDEX(Categorie!$B$6:$B$45,MATCH(C1417,Categorie!$A$6:$A$45,0))),"Categoria?"))</f>
        <v/>
      </c>
      <c r="F1417" s="30" t="str">
        <f aca="false">IF(A1417="","",IFERROR(MONTH(A1417),"Data?"))</f>
        <v/>
      </c>
      <c r="G1417" s="31" t="str">
        <f aca="false">IF(A1417="","",IFERROR(YEAR(A1417),"Data?"))</f>
        <v/>
      </c>
    </row>
    <row r="1418" customFormat="false" ht="15" hidden="false" customHeight="false" outlineLevel="0" collapsed="false">
      <c r="A1418" s="26"/>
      <c r="B1418" s="27"/>
      <c r="C1418" s="27"/>
      <c r="D1418" s="28"/>
      <c r="E1418" s="29" t="str">
        <f aca="false">IF(C1418="","",IFERROR(IF(INDEX(Categorie!$B$6:$B$45,MATCH(C1418,Categorie!$A$6:$A$45,0))="","Tipo?",INDEX(Categorie!$B$6:$B$45,MATCH(C1418,Categorie!$A$6:$A$45,0))),"Categoria?"))</f>
        <v/>
      </c>
      <c r="F1418" s="30" t="str">
        <f aca="false">IF(A1418="","",IFERROR(MONTH(A1418),"Data?"))</f>
        <v/>
      </c>
      <c r="G1418" s="31" t="str">
        <f aca="false">IF(A1418="","",IFERROR(YEAR(A1418),"Data?"))</f>
        <v/>
      </c>
    </row>
    <row r="1419" customFormat="false" ht="15" hidden="false" customHeight="false" outlineLevel="0" collapsed="false">
      <c r="A1419" s="26"/>
      <c r="B1419" s="27"/>
      <c r="C1419" s="27"/>
      <c r="D1419" s="28"/>
      <c r="E1419" s="29" t="str">
        <f aca="false">IF(C1419="","",IFERROR(IF(INDEX(Categorie!$B$6:$B$45,MATCH(C1419,Categorie!$A$6:$A$45,0))="","Tipo?",INDEX(Categorie!$B$6:$B$45,MATCH(C1419,Categorie!$A$6:$A$45,0))),"Categoria?"))</f>
        <v/>
      </c>
      <c r="F1419" s="30" t="str">
        <f aca="false">IF(A1419="","",IFERROR(MONTH(A1419),"Data?"))</f>
        <v/>
      </c>
      <c r="G1419" s="31" t="str">
        <f aca="false">IF(A1419="","",IFERROR(YEAR(A1419),"Data?"))</f>
        <v/>
      </c>
    </row>
    <row r="1420" customFormat="false" ht="15" hidden="false" customHeight="false" outlineLevel="0" collapsed="false">
      <c r="A1420" s="26"/>
      <c r="B1420" s="27"/>
      <c r="C1420" s="27"/>
      <c r="D1420" s="28"/>
      <c r="E1420" s="29" t="str">
        <f aca="false">IF(C1420="","",IFERROR(IF(INDEX(Categorie!$B$6:$B$45,MATCH(C1420,Categorie!$A$6:$A$45,0))="","Tipo?",INDEX(Categorie!$B$6:$B$45,MATCH(C1420,Categorie!$A$6:$A$45,0))),"Categoria?"))</f>
        <v/>
      </c>
      <c r="F1420" s="30" t="str">
        <f aca="false">IF(A1420="","",IFERROR(MONTH(A1420),"Data?"))</f>
        <v/>
      </c>
      <c r="G1420" s="31" t="str">
        <f aca="false">IF(A1420="","",IFERROR(YEAR(A1420),"Data?"))</f>
        <v/>
      </c>
    </row>
    <row r="1421" customFormat="false" ht="15" hidden="false" customHeight="false" outlineLevel="0" collapsed="false">
      <c r="A1421" s="26"/>
      <c r="B1421" s="27"/>
      <c r="C1421" s="27"/>
      <c r="D1421" s="28"/>
      <c r="E1421" s="29" t="str">
        <f aca="false">IF(C1421="","",IFERROR(IF(INDEX(Categorie!$B$6:$B$45,MATCH(C1421,Categorie!$A$6:$A$45,0))="","Tipo?",INDEX(Categorie!$B$6:$B$45,MATCH(C1421,Categorie!$A$6:$A$45,0))),"Categoria?"))</f>
        <v/>
      </c>
      <c r="F1421" s="30" t="str">
        <f aca="false">IF(A1421="","",IFERROR(MONTH(A1421),"Data?"))</f>
        <v/>
      </c>
      <c r="G1421" s="31" t="str">
        <f aca="false">IF(A1421="","",IFERROR(YEAR(A1421),"Data?"))</f>
        <v/>
      </c>
    </row>
    <row r="1422" customFormat="false" ht="15" hidden="false" customHeight="false" outlineLevel="0" collapsed="false">
      <c r="A1422" s="26"/>
      <c r="B1422" s="27"/>
      <c r="C1422" s="27"/>
      <c r="D1422" s="28"/>
      <c r="E1422" s="29" t="str">
        <f aca="false">IF(C1422="","",IFERROR(IF(INDEX(Categorie!$B$6:$B$45,MATCH(C1422,Categorie!$A$6:$A$45,0))="","Tipo?",INDEX(Categorie!$B$6:$B$45,MATCH(C1422,Categorie!$A$6:$A$45,0))),"Categoria?"))</f>
        <v/>
      </c>
      <c r="F1422" s="30" t="str">
        <f aca="false">IF(A1422="","",IFERROR(MONTH(A1422),"Data?"))</f>
        <v/>
      </c>
      <c r="G1422" s="31" t="str">
        <f aca="false">IF(A1422="","",IFERROR(YEAR(A1422),"Data?"))</f>
        <v/>
      </c>
    </row>
    <row r="1423" customFormat="false" ht="15" hidden="false" customHeight="false" outlineLevel="0" collapsed="false">
      <c r="A1423" s="26"/>
      <c r="B1423" s="27"/>
      <c r="C1423" s="27"/>
      <c r="D1423" s="28"/>
      <c r="E1423" s="29" t="str">
        <f aca="false">IF(C1423="","",IFERROR(IF(INDEX(Categorie!$B$6:$B$45,MATCH(C1423,Categorie!$A$6:$A$45,0))="","Tipo?",INDEX(Categorie!$B$6:$B$45,MATCH(C1423,Categorie!$A$6:$A$45,0))),"Categoria?"))</f>
        <v/>
      </c>
      <c r="F1423" s="30" t="str">
        <f aca="false">IF(A1423="","",IFERROR(MONTH(A1423),"Data?"))</f>
        <v/>
      </c>
      <c r="G1423" s="31" t="str">
        <f aca="false">IF(A1423="","",IFERROR(YEAR(A1423),"Data?"))</f>
        <v/>
      </c>
    </row>
    <row r="1424" customFormat="false" ht="15" hidden="false" customHeight="false" outlineLevel="0" collapsed="false">
      <c r="A1424" s="26"/>
      <c r="B1424" s="27"/>
      <c r="C1424" s="27"/>
      <c r="D1424" s="28"/>
      <c r="E1424" s="29" t="str">
        <f aca="false">IF(C1424="","",IFERROR(IF(INDEX(Categorie!$B$6:$B$45,MATCH(C1424,Categorie!$A$6:$A$45,0))="","Tipo?",INDEX(Categorie!$B$6:$B$45,MATCH(C1424,Categorie!$A$6:$A$45,0))),"Categoria?"))</f>
        <v/>
      </c>
      <c r="F1424" s="30" t="str">
        <f aca="false">IF(A1424="","",IFERROR(MONTH(A1424),"Data?"))</f>
        <v/>
      </c>
      <c r="G1424" s="31" t="str">
        <f aca="false">IF(A1424="","",IFERROR(YEAR(A1424),"Data?"))</f>
        <v/>
      </c>
    </row>
    <row r="1425" customFormat="false" ht="15" hidden="false" customHeight="false" outlineLevel="0" collapsed="false">
      <c r="A1425" s="26"/>
      <c r="B1425" s="27"/>
      <c r="C1425" s="27"/>
      <c r="D1425" s="28"/>
      <c r="E1425" s="29" t="str">
        <f aca="false">IF(C1425="","",IFERROR(IF(INDEX(Categorie!$B$6:$B$45,MATCH(C1425,Categorie!$A$6:$A$45,0))="","Tipo?",INDEX(Categorie!$B$6:$B$45,MATCH(C1425,Categorie!$A$6:$A$45,0))),"Categoria?"))</f>
        <v/>
      </c>
      <c r="F1425" s="30" t="str">
        <f aca="false">IF(A1425="","",IFERROR(MONTH(A1425),"Data?"))</f>
        <v/>
      </c>
      <c r="G1425" s="31" t="str">
        <f aca="false">IF(A1425="","",IFERROR(YEAR(A1425),"Data?"))</f>
        <v/>
      </c>
    </row>
    <row r="1426" customFormat="false" ht="15" hidden="false" customHeight="false" outlineLevel="0" collapsed="false">
      <c r="A1426" s="26"/>
      <c r="B1426" s="27"/>
      <c r="C1426" s="27"/>
      <c r="D1426" s="28"/>
      <c r="E1426" s="29" t="str">
        <f aca="false">IF(C1426="","",IFERROR(IF(INDEX(Categorie!$B$6:$B$45,MATCH(C1426,Categorie!$A$6:$A$45,0))="","Tipo?",INDEX(Categorie!$B$6:$B$45,MATCH(C1426,Categorie!$A$6:$A$45,0))),"Categoria?"))</f>
        <v/>
      </c>
      <c r="F1426" s="30" t="str">
        <f aca="false">IF(A1426="","",IFERROR(MONTH(A1426),"Data?"))</f>
        <v/>
      </c>
      <c r="G1426" s="31" t="str">
        <f aca="false">IF(A1426="","",IFERROR(YEAR(A1426),"Data?"))</f>
        <v/>
      </c>
    </row>
    <row r="1427" customFormat="false" ht="15" hidden="false" customHeight="false" outlineLevel="0" collapsed="false">
      <c r="A1427" s="26"/>
      <c r="B1427" s="27"/>
      <c r="C1427" s="27"/>
      <c r="D1427" s="28"/>
      <c r="E1427" s="29" t="str">
        <f aca="false">IF(C1427="","",IFERROR(IF(INDEX(Categorie!$B$6:$B$45,MATCH(C1427,Categorie!$A$6:$A$45,0))="","Tipo?",INDEX(Categorie!$B$6:$B$45,MATCH(C1427,Categorie!$A$6:$A$45,0))),"Categoria?"))</f>
        <v/>
      </c>
      <c r="F1427" s="30" t="str">
        <f aca="false">IF(A1427="","",IFERROR(MONTH(A1427),"Data?"))</f>
        <v/>
      </c>
      <c r="G1427" s="31" t="str">
        <f aca="false">IF(A1427="","",IFERROR(YEAR(A1427),"Data?"))</f>
        <v/>
      </c>
    </row>
    <row r="1428" customFormat="false" ht="15" hidden="false" customHeight="false" outlineLevel="0" collapsed="false">
      <c r="A1428" s="26"/>
      <c r="B1428" s="27"/>
      <c r="C1428" s="27"/>
      <c r="D1428" s="28"/>
      <c r="E1428" s="29" t="str">
        <f aca="false">IF(C1428="","",IFERROR(IF(INDEX(Categorie!$B$6:$B$45,MATCH(C1428,Categorie!$A$6:$A$45,0))="","Tipo?",INDEX(Categorie!$B$6:$B$45,MATCH(C1428,Categorie!$A$6:$A$45,0))),"Categoria?"))</f>
        <v/>
      </c>
      <c r="F1428" s="30" t="str">
        <f aca="false">IF(A1428="","",IFERROR(MONTH(A1428),"Data?"))</f>
        <v/>
      </c>
      <c r="G1428" s="31" t="str">
        <f aca="false">IF(A1428="","",IFERROR(YEAR(A1428),"Data?"))</f>
        <v/>
      </c>
    </row>
    <row r="1429" customFormat="false" ht="15" hidden="false" customHeight="false" outlineLevel="0" collapsed="false">
      <c r="A1429" s="26"/>
      <c r="B1429" s="27"/>
      <c r="C1429" s="27"/>
      <c r="D1429" s="28"/>
      <c r="E1429" s="29" t="str">
        <f aca="false">IF(C1429="","",IFERROR(IF(INDEX(Categorie!$B$6:$B$45,MATCH(C1429,Categorie!$A$6:$A$45,0))="","Tipo?",INDEX(Categorie!$B$6:$B$45,MATCH(C1429,Categorie!$A$6:$A$45,0))),"Categoria?"))</f>
        <v/>
      </c>
      <c r="F1429" s="30" t="str">
        <f aca="false">IF(A1429="","",IFERROR(MONTH(A1429),"Data?"))</f>
        <v/>
      </c>
      <c r="G1429" s="31" t="str">
        <f aca="false">IF(A1429="","",IFERROR(YEAR(A1429),"Data?"))</f>
        <v/>
      </c>
    </row>
    <row r="1430" customFormat="false" ht="15" hidden="false" customHeight="false" outlineLevel="0" collapsed="false">
      <c r="A1430" s="26"/>
      <c r="B1430" s="27"/>
      <c r="C1430" s="27"/>
      <c r="D1430" s="28"/>
      <c r="E1430" s="29" t="str">
        <f aca="false">IF(C1430="","",IFERROR(IF(INDEX(Categorie!$B$6:$B$45,MATCH(C1430,Categorie!$A$6:$A$45,0))="","Tipo?",INDEX(Categorie!$B$6:$B$45,MATCH(C1430,Categorie!$A$6:$A$45,0))),"Categoria?"))</f>
        <v/>
      </c>
      <c r="F1430" s="30" t="str">
        <f aca="false">IF(A1430="","",IFERROR(MONTH(A1430),"Data?"))</f>
        <v/>
      </c>
      <c r="G1430" s="31" t="str">
        <f aca="false">IF(A1430="","",IFERROR(YEAR(A1430),"Data?"))</f>
        <v/>
      </c>
    </row>
    <row r="1431" customFormat="false" ht="15" hidden="false" customHeight="false" outlineLevel="0" collapsed="false">
      <c r="A1431" s="26"/>
      <c r="B1431" s="27"/>
      <c r="C1431" s="27"/>
      <c r="D1431" s="28"/>
      <c r="E1431" s="29" t="str">
        <f aca="false">IF(C1431="","",IFERROR(IF(INDEX(Categorie!$B$6:$B$45,MATCH(C1431,Categorie!$A$6:$A$45,0))="","Tipo?",INDEX(Categorie!$B$6:$B$45,MATCH(C1431,Categorie!$A$6:$A$45,0))),"Categoria?"))</f>
        <v/>
      </c>
      <c r="F1431" s="30" t="str">
        <f aca="false">IF(A1431="","",IFERROR(MONTH(A1431),"Data?"))</f>
        <v/>
      </c>
      <c r="G1431" s="31" t="str">
        <f aca="false">IF(A1431="","",IFERROR(YEAR(A1431),"Data?"))</f>
        <v/>
      </c>
    </row>
    <row r="1432" customFormat="false" ht="15" hidden="false" customHeight="false" outlineLevel="0" collapsed="false">
      <c r="A1432" s="26"/>
      <c r="B1432" s="27"/>
      <c r="C1432" s="27"/>
      <c r="D1432" s="28"/>
      <c r="E1432" s="29" t="str">
        <f aca="false">IF(C1432="","",IFERROR(IF(INDEX(Categorie!$B$6:$B$45,MATCH(C1432,Categorie!$A$6:$A$45,0))="","Tipo?",INDEX(Categorie!$B$6:$B$45,MATCH(C1432,Categorie!$A$6:$A$45,0))),"Categoria?"))</f>
        <v/>
      </c>
      <c r="F1432" s="30" t="str">
        <f aca="false">IF(A1432="","",IFERROR(MONTH(A1432),"Data?"))</f>
        <v/>
      </c>
      <c r="G1432" s="31" t="str">
        <f aca="false">IF(A1432="","",IFERROR(YEAR(A1432),"Data?"))</f>
        <v/>
      </c>
    </row>
    <row r="1433" customFormat="false" ht="15" hidden="false" customHeight="false" outlineLevel="0" collapsed="false">
      <c r="A1433" s="26"/>
      <c r="B1433" s="27"/>
      <c r="C1433" s="27"/>
      <c r="D1433" s="28"/>
      <c r="E1433" s="29" t="str">
        <f aca="false">IF(C1433="","",IFERROR(IF(INDEX(Categorie!$B$6:$B$45,MATCH(C1433,Categorie!$A$6:$A$45,0))="","Tipo?",INDEX(Categorie!$B$6:$B$45,MATCH(C1433,Categorie!$A$6:$A$45,0))),"Categoria?"))</f>
        <v/>
      </c>
      <c r="F1433" s="30" t="str">
        <f aca="false">IF(A1433="","",IFERROR(MONTH(A1433),"Data?"))</f>
        <v/>
      </c>
      <c r="G1433" s="31" t="str">
        <f aca="false">IF(A1433="","",IFERROR(YEAR(A1433),"Data?"))</f>
        <v/>
      </c>
    </row>
    <row r="1434" customFormat="false" ht="15" hidden="false" customHeight="false" outlineLevel="0" collapsed="false">
      <c r="A1434" s="26"/>
      <c r="B1434" s="27"/>
      <c r="C1434" s="27"/>
      <c r="D1434" s="28"/>
      <c r="E1434" s="29" t="str">
        <f aca="false">IF(C1434="","",IFERROR(IF(INDEX(Categorie!$B$6:$B$45,MATCH(C1434,Categorie!$A$6:$A$45,0))="","Tipo?",INDEX(Categorie!$B$6:$B$45,MATCH(C1434,Categorie!$A$6:$A$45,0))),"Categoria?"))</f>
        <v/>
      </c>
      <c r="F1434" s="30" t="str">
        <f aca="false">IF(A1434="","",IFERROR(MONTH(A1434),"Data?"))</f>
        <v/>
      </c>
      <c r="G1434" s="31" t="str">
        <f aca="false">IF(A1434="","",IFERROR(YEAR(A1434),"Data?"))</f>
        <v/>
      </c>
    </row>
    <row r="1435" customFormat="false" ht="15" hidden="false" customHeight="false" outlineLevel="0" collapsed="false">
      <c r="A1435" s="26"/>
      <c r="B1435" s="27"/>
      <c r="C1435" s="27"/>
      <c r="D1435" s="28"/>
      <c r="E1435" s="29" t="str">
        <f aca="false">IF(C1435="","",IFERROR(IF(INDEX(Categorie!$B$6:$B$45,MATCH(C1435,Categorie!$A$6:$A$45,0))="","Tipo?",INDEX(Categorie!$B$6:$B$45,MATCH(C1435,Categorie!$A$6:$A$45,0))),"Categoria?"))</f>
        <v/>
      </c>
      <c r="F1435" s="30" t="str">
        <f aca="false">IF(A1435="","",IFERROR(MONTH(A1435),"Data?"))</f>
        <v/>
      </c>
      <c r="G1435" s="31" t="str">
        <f aca="false">IF(A1435="","",IFERROR(YEAR(A1435),"Data?"))</f>
        <v/>
      </c>
    </row>
    <row r="1436" customFormat="false" ht="15" hidden="false" customHeight="false" outlineLevel="0" collapsed="false">
      <c r="A1436" s="26"/>
      <c r="B1436" s="27"/>
      <c r="C1436" s="27"/>
      <c r="D1436" s="28"/>
      <c r="E1436" s="29" t="str">
        <f aca="false">IF(C1436="","",IFERROR(IF(INDEX(Categorie!$B$6:$B$45,MATCH(C1436,Categorie!$A$6:$A$45,0))="","Tipo?",INDEX(Categorie!$B$6:$B$45,MATCH(C1436,Categorie!$A$6:$A$45,0))),"Categoria?"))</f>
        <v/>
      </c>
      <c r="F1436" s="30" t="str">
        <f aca="false">IF(A1436="","",IFERROR(MONTH(A1436),"Data?"))</f>
        <v/>
      </c>
      <c r="G1436" s="31" t="str">
        <f aca="false">IF(A1436="","",IFERROR(YEAR(A1436),"Data?"))</f>
        <v/>
      </c>
    </row>
    <row r="1437" customFormat="false" ht="15" hidden="false" customHeight="false" outlineLevel="0" collapsed="false">
      <c r="A1437" s="26"/>
      <c r="B1437" s="27"/>
      <c r="C1437" s="27"/>
      <c r="D1437" s="28"/>
      <c r="E1437" s="29" t="str">
        <f aca="false">IF(C1437="","",IFERROR(IF(INDEX(Categorie!$B$6:$B$45,MATCH(C1437,Categorie!$A$6:$A$45,0))="","Tipo?",INDEX(Categorie!$B$6:$B$45,MATCH(C1437,Categorie!$A$6:$A$45,0))),"Categoria?"))</f>
        <v/>
      </c>
      <c r="F1437" s="30" t="str">
        <f aca="false">IF(A1437="","",IFERROR(MONTH(A1437),"Data?"))</f>
        <v/>
      </c>
      <c r="G1437" s="31" t="str">
        <f aca="false">IF(A1437="","",IFERROR(YEAR(A1437),"Data?"))</f>
        <v/>
      </c>
    </row>
    <row r="1438" customFormat="false" ht="15" hidden="false" customHeight="false" outlineLevel="0" collapsed="false">
      <c r="A1438" s="26"/>
      <c r="B1438" s="27"/>
      <c r="C1438" s="27"/>
      <c r="D1438" s="28"/>
      <c r="E1438" s="29" t="str">
        <f aca="false">IF(C1438="","",IFERROR(IF(INDEX(Categorie!$B$6:$B$45,MATCH(C1438,Categorie!$A$6:$A$45,0))="","Tipo?",INDEX(Categorie!$B$6:$B$45,MATCH(C1438,Categorie!$A$6:$A$45,0))),"Categoria?"))</f>
        <v/>
      </c>
      <c r="F1438" s="30" t="str">
        <f aca="false">IF(A1438="","",IFERROR(MONTH(A1438),"Data?"))</f>
        <v/>
      </c>
      <c r="G1438" s="31" t="str">
        <f aca="false">IF(A1438="","",IFERROR(YEAR(A1438),"Data?"))</f>
        <v/>
      </c>
    </row>
    <row r="1439" customFormat="false" ht="15" hidden="false" customHeight="false" outlineLevel="0" collapsed="false">
      <c r="A1439" s="26"/>
      <c r="B1439" s="27"/>
      <c r="C1439" s="27"/>
      <c r="D1439" s="28"/>
      <c r="E1439" s="29" t="str">
        <f aca="false">IF(C1439="","",IFERROR(IF(INDEX(Categorie!$B$6:$B$45,MATCH(C1439,Categorie!$A$6:$A$45,0))="","Tipo?",INDEX(Categorie!$B$6:$B$45,MATCH(C1439,Categorie!$A$6:$A$45,0))),"Categoria?"))</f>
        <v/>
      </c>
      <c r="F1439" s="30" t="str">
        <f aca="false">IF(A1439="","",IFERROR(MONTH(A1439),"Data?"))</f>
        <v/>
      </c>
      <c r="G1439" s="31" t="str">
        <f aca="false">IF(A1439="","",IFERROR(YEAR(A1439),"Data?"))</f>
        <v/>
      </c>
    </row>
    <row r="1440" customFormat="false" ht="15" hidden="false" customHeight="false" outlineLevel="0" collapsed="false">
      <c r="A1440" s="26"/>
      <c r="B1440" s="27"/>
      <c r="C1440" s="27"/>
      <c r="D1440" s="28"/>
      <c r="E1440" s="29" t="str">
        <f aca="false">IF(C1440="","",IFERROR(IF(INDEX(Categorie!$B$6:$B$45,MATCH(C1440,Categorie!$A$6:$A$45,0))="","Tipo?",INDEX(Categorie!$B$6:$B$45,MATCH(C1440,Categorie!$A$6:$A$45,0))),"Categoria?"))</f>
        <v/>
      </c>
      <c r="F1440" s="30" t="str">
        <f aca="false">IF(A1440="","",IFERROR(MONTH(A1440),"Data?"))</f>
        <v/>
      </c>
      <c r="G1440" s="31" t="str">
        <f aca="false">IF(A1440="","",IFERROR(YEAR(A1440),"Data?"))</f>
        <v/>
      </c>
    </row>
    <row r="1441" customFormat="false" ht="15" hidden="false" customHeight="false" outlineLevel="0" collapsed="false">
      <c r="A1441" s="26"/>
      <c r="B1441" s="27"/>
      <c r="C1441" s="27"/>
      <c r="D1441" s="28"/>
      <c r="E1441" s="29" t="str">
        <f aca="false">IF(C1441="","",IFERROR(IF(INDEX(Categorie!$B$6:$B$45,MATCH(C1441,Categorie!$A$6:$A$45,0))="","Tipo?",INDEX(Categorie!$B$6:$B$45,MATCH(C1441,Categorie!$A$6:$A$45,0))),"Categoria?"))</f>
        <v/>
      </c>
      <c r="F1441" s="30" t="str">
        <f aca="false">IF(A1441="","",IFERROR(MONTH(A1441),"Data?"))</f>
        <v/>
      </c>
      <c r="G1441" s="31" t="str">
        <f aca="false">IF(A1441="","",IFERROR(YEAR(A1441),"Data?"))</f>
        <v/>
      </c>
    </row>
    <row r="1442" customFormat="false" ht="15" hidden="false" customHeight="false" outlineLevel="0" collapsed="false">
      <c r="A1442" s="26"/>
      <c r="B1442" s="27"/>
      <c r="C1442" s="27"/>
      <c r="D1442" s="28"/>
      <c r="E1442" s="29" t="str">
        <f aca="false">IF(C1442="","",IFERROR(IF(INDEX(Categorie!$B$6:$B$45,MATCH(C1442,Categorie!$A$6:$A$45,0))="","Tipo?",INDEX(Categorie!$B$6:$B$45,MATCH(C1442,Categorie!$A$6:$A$45,0))),"Categoria?"))</f>
        <v/>
      </c>
      <c r="F1442" s="30" t="str">
        <f aca="false">IF(A1442="","",IFERROR(MONTH(A1442),"Data?"))</f>
        <v/>
      </c>
      <c r="G1442" s="31" t="str">
        <f aca="false">IF(A1442="","",IFERROR(YEAR(A1442),"Data?"))</f>
        <v/>
      </c>
    </row>
    <row r="1443" customFormat="false" ht="15" hidden="false" customHeight="false" outlineLevel="0" collapsed="false">
      <c r="A1443" s="26"/>
      <c r="B1443" s="27"/>
      <c r="C1443" s="27"/>
      <c r="D1443" s="28"/>
      <c r="E1443" s="29" t="str">
        <f aca="false">IF(C1443="","",IFERROR(IF(INDEX(Categorie!$B$6:$B$45,MATCH(C1443,Categorie!$A$6:$A$45,0))="","Tipo?",INDEX(Categorie!$B$6:$B$45,MATCH(C1443,Categorie!$A$6:$A$45,0))),"Categoria?"))</f>
        <v/>
      </c>
      <c r="F1443" s="30" t="str">
        <f aca="false">IF(A1443="","",IFERROR(MONTH(A1443),"Data?"))</f>
        <v/>
      </c>
      <c r="G1443" s="31" t="str">
        <f aca="false">IF(A1443="","",IFERROR(YEAR(A1443),"Data?"))</f>
        <v/>
      </c>
    </row>
    <row r="1444" customFormat="false" ht="15" hidden="false" customHeight="false" outlineLevel="0" collapsed="false">
      <c r="A1444" s="26"/>
      <c r="B1444" s="27"/>
      <c r="C1444" s="27"/>
      <c r="D1444" s="28"/>
      <c r="E1444" s="29" t="str">
        <f aca="false">IF(C1444="","",IFERROR(IF(INDEX(Categorie!$B$6:$B$45,MATCH(C1444,Categorie!$A$6:$A$45,0))="","Tipo?",INDEX(Categorie!$B$6:$B$45,MATCH(C1444,Categorie!$A$6:$A$45,0))),"Categoria?"))</f>
        <v/>
      </c>
      <c r="F1444" s="30" t="str">
        <f aca="false">IF(A1444="","",IFERROR(MONTH(A1444),"Data?"))</f>
        <v/>
      </c>
      <c r="G1444" s="31" t="str">
        <f aca="false">IF(A1444="","",IFERROR(YEAR(A1444),"Data?"))</f>
        <v/>
      </c>
    </row>
    <row r="1445" customFormat="false" ht="15" hidden="false" customHeight="false" outlineLevel="0" collapsed="false">
      <c r="A1445" s="26"/>
      <c r="B1445" s="27"/>
      <c r="C1445" s="27"/>
      <c r="D1445" s="28"/>
      <c r="E1445" s="29" t="str">
        <f aca="false">IF(C1445="","",IFERROR(IF(INDEX(Categorie!$B$6:$B$45,MATCH(C1445,Categorie!$A$6:$A$45,0))="","Tipo?",INDEX(Categorie!$B$6:$B$45,MATCH(C1445,Categorie!$A$6:$A$45,0))),"Categoria?"))</f>
        <v/>
      </c>
      <c r="F1445" s="30" t="str">
        <f aca="false">IF(A1445="","",IFERROR(MONTH(A1445),"Data?"))</f>
        <v/>
      </c>
      <c r="G1445" s="31" t="str">
        <f aca="false">IF(A1445="","",IFERROR(YEAR(A1445),"Data?"))</f>
        <v/>
      </c>
    </row>
    <row r="1446" customFormat="false" ht="15" hidden="false" customHeight="false" outlineLevel="0" collapsed="false">
      <c r="A1446" s="26"/>
      <c r="B1446" s="27"/>
      <c r="C1446" s="27"/>
      <c r="D1446" s="28"/>
      <c r="E1446" s="29" t="str">
        <f aca="false">IF(C1446="","",IFERROR(IF(INDEX(Categorie!$B$6:$B$45,MATCH(C1446,Categorie!$A$6:$A$45,0))="","Tipo?",INDEX(Categorie!$B$6:$B$45,MATCH(C1446,Categorie!$A$6:$A$45,0))),"Categoria?"))</f>
        <v/>
      </c>
      <c r="F1446" s="30" t="str">
        <f aca="false">IF(A1446="","",IFERROR(MONTH(A1446),"Data?"))</f>
        <v/>
      </c>
      <c r="G1446" s="31" t="str">
        <f aca="false">IF(A1446="","",IFERROR(YEAR(A1446),"Data?"))</f>
        <v/>
      </c>
    </row>
    <row r="1447" customFormat="false" ht="15" hidden="false" customHeight="false" outlineLevel="0" collapsed="false">
      <c r="A1447" s="26"/>
      <c r="B1447" s="27"/>
      <c r="C1447" s="27"/>
      <c r="D1447" s="28"/>
      <c r="E1447" s="29" t="str">
        <f aca="false">IF(C1447="","",IFERROR(IF(INDEX(Categorie!$B$6:$B$45,MATCH(C1447,Categorie!$A$6:$A$45,0))="","Tipo?",INDEX(Categorie!$B$6:$B$45,MATCH(C1447,Categorie!$A$6:$A$45,0))),"Categoria?"))</f>
        <v/>
      </c>
      <c r="F1447" s="30" t="str">
        <f aca="false">IF(A1447="","",IFERROR(MONTH(A1447),"Data?"))</f>
        <v/>
      </c>
      <c r="G1447" s="31" t="str">
        <f aca="false">IF(A1447="","",IFERROR(YEAR(A1447),"Data?"))</f>
        <v/>
      </c>
    </row>
    <row r="1448" customFormat="false" ht="15" hidden="false" customHeight="false" outlineLevel="0" collapsed="false">
      <c r="A1448" s="26"/>
      <c r="B1448" s="27"/>
      <c r="C1448" s="27"/>
      <c r="D1448" s="28"/>
      <c r="E1448" s="29" t="str">
        <f aca="false">IF(C1448="","",IFERROR(IF(INDEX(Categorie!$B$6:$B$45,MATCH(C1448,Categorie!$A$6:$A$45,0))="","Tipo?",INDEX(Categorie!$B$6:$B$45,MATCH(C1448,Categorie!$A$6:$A$45,0))),"Categoria?"))</f>
        <v/>
      </c>
      <c r="F1448" s="30" t="str">
        <f aca="false">IF(A1448="","",IFERROR(MONTH(A1448),"Data?"))</f>
        <v/>
      </c>
      <c r="G1448" s="31" t="str">
        <f aca="false">IF(A1448="","",IFERROR(YEAR(A1448),"Data?"))</f>
        <v/>
      </c>
    </row>
    <row r="1449" customFormat="false" ht="15" hidden="false" customHeight="false" outlineLevel="0" collapsed="false">
      <c r="A1449" s="26"/>
      <c r="B1449" s="27"/>
      <c r="C1449" s="27"/>
      <c r="D1449" s="28"/>
      <c r="E1449" s="29" t="str">
        <f aca="false">IF(C1449="","",IFERROR(IF(INDEX(Categorie!$B$6:$B$45,MATCH(C1449,Categorie!$A$6:$A$45,0))="","Tipo?",INDEX(Categorie!$B$6:$B$45,MATCH(C1449,Categorie!$A$6:$A$45,0))),"Categoria?"))</f>
        <v/>
      </c>
      <c r="F1449" s="30" t="str">
        <f aca="false">IF(A1449="","",IFERROR(MONTH(A1449),"Data?"))</f>
        <v/>
      </c>
      <c r="G1449" s="31" t="str">
        <f aca="false">IF(A1449="","",IFERROR(YEAR(A1449),"Data?"))</f>
        <v/>
      </c>
    </row>
    <row r="1450" customFormat="false" ht="15" hidden="false" customHeight="false" outlineLevel="0" collapsed="false">
      <c r="A1450" s="26"/>
      <c r="B1450" s="27"/>
      <c r="C1450" s="27"/>
      <c r="D1450" s="28"/>
      <c r="E1450" s="29" t="str">
        <f aca="false">IF(C1450="","",IFERROR(IF(INDEX(Categorie!$B$6:$B$45,MATCH(C1450,Categorie!$A$6:$A$45,0))="","Tipo?",INDEX(Categorie!$B$6:$B$45,MATCH(C1450,Categorie!$A$6:$A$45,0))),"Categoria?"))</f>
        <v/>
      </c>
      <c r="F1450" s="30" t="str">
        <f aca="false">IF(A1450="","",IFERROR(MONTH(A1450),"Data?"))</f>
        <v/>
      </c>
      <c r="G1450" s="31" t="str">
        <f aca="false">IF(A1450="","",IFERROR(YEAR(A1450),"Data?"))</f>
        <v/>
      </c>
    </row>
    <row r="1451" customFormat="false" ht="15" hidden="false" customHeight="false" outlineLevel="0" collapsed="false">
      <c r="A1451" s="26"/>
      <c r="B1451" s="27"/>
      <c r="C1451" s="27"/>
      <c r="D1451" s="28"/>
      <c r="E1451" s="29" t="str">
        <f aca="false">IF(C1451="","",IFERROR(IF(INDEX(Categorie!$B$6:$B$45,MATCH(C1451,Categorie!$A$6:$A$45,0))="","Tipo?",INDEX(Categorie!$B$6:$B$45,MATCH(C1451,Categorie!$A$6:$A$45,0))),"Categoria?"))</f>
        <v/>
      </c>
      <c r="F1451" s="30" t="str">
        <f aca="false">IF(A1451="","",IFERROR(MONTH(A1451),"Data?"))</f>
        <v/>
      </c>
      <c r="G1451" s="31" t="str">
        <f aca="false">IF(A1451="","",IFERROR(YEAR(A1451),"Data?"))</f>
        <v/>
      </c>
    </row>
    <row r="1452" customFormat="false" ht="15" hidden="false" customHeight="false" outlineLevel="0" collapsed="false">
      <c r="A1452" s="26"/>
      <c r="B1452" s="27"/>
      <c r="C1452" s="27"/>
      <c r="D1452" s="28"/>
      <c r="E1452" s="29" t="str">
        <f aca="false">IF(C1452="","",IFERROR(IF(INDEX(Categorie!$B$6:$B$45,MATCH(C1452,Categorie!$A$6:$A$45,0))="","Tipo?",INDEX(Categorie!$B$6:$B$45,MATCH(C1452,Categorie!$A$6:$A$45,0))),"Categoria?"))</f>
        <v/>
      </c>
      <c r="F1452" s="30" t="str">
        <f aca="false">IF(A1452="","",IFERROR(MONTH(A1452),"Data?"))</f>
        <v/>
      </c>
      <c r="G1452" s="31" t="str">
        <f aca="false">IF(A1452="","",IFERROR(YEAR(A1452),"Data?"))</f>
        <v/>
      </c>
    </row>
    <row r="1453" customFormat="false" ht="15" hidden="false" customHeight="false" outlineLevel="0" collapsed="false">
      <c r="A1453" s="26"/>
      <c r="B1453" s="27"/>
      <c r="C1453" s="27"/>
      <c r="D1453" s="28"/>
      <c r="E1453" s="29" t="str">
        <f aca="false">IF(C1453="","",IFERROR(IF(INDEX(Categorie!$B$6:$B$45,MATCH(C1453,Categorie!$A$6:$A$45,0))="","Tipo?",INDEX(Categorie!$B$6:$B$45,MATCH(C1453,Categorie!$A$6:$A$45,0))),"Categoria?"))</f>
        <v/>
      </c>
      <c r="F1453" s="30" t="str">
        <f aca="false">IF(A1453="","",IFERROR(MONTH(A1453),"Data?"))</f>
        <v/>
      </c>
      <c r="G1453" s="31" t="str">
        <f aca="false">IF(A1453="","",IFERROR(YEAR(A1453),"Data?"))</f>
        <v/>
      </c>
    </row>
    <row r="1454" customFormat="false" ht="15" hidden="false" customHeight="false" outlineLevel="0" collapsed="false">
      <c r="A1454" s="26"/>
      <c r="B1454" s="27"/>
      <c r="C1454" s="27"/>
      <c r="D1454" s="28"/>
      <c r="E1454" s="29" t="str">
        <f aca="false">IF(C1454="","",IFERROR(IF(INDEX(Categorie!$B$6:$B$45,MATCH(C1454,Categorie!$A$6:$A$45,0))="","Tipo?",INDEX(Categorie!$B$6:$B$45,MATCH(C1454,Categorie!$A$6:$A$45,0))),"Categoria?"))</f>
        <v/>
      </c>
      <c r="F1454" s="30" t="str">
        <f aca="false">IF(A1454="","",IFERROR(MONTH(A1454),"Data?"))</f>
        <v/>
      </c>
      <c r="G1454" s="31" t="str">
        <f aca="false">IF(A1454="","",IFERROR(YEAR(A1454),"Data?"))</f>
        <v/>
      </c>
    </row>
    <row r="1455" customFormat="false" ht="15" hidden="false" customHeight="false" outlineLevel="0" collapsed="false">
      <c r="A1455" s="26"/>
      <c r="B1455" s="27"/>
      <c r="C1455" s="27"/>
      <c r="D1455" s="28"/>
      <c r="E1455" s="29" t="str">
        <f aca="false">IF(C1455="","",IFERROR(IF(INDEX(Categorie!$B$6:$B$45,MATCH(C1455,Categorie!$A$6:$A$45,0))="","Tipo?",INDEX(Categorie!$B$6:$B$45,MATCH(C1455,Categorie!$A$6:$A$45,0))),"Categoria?"))</f>
        <v/>
      </c>
      <c r="F1455" s="30" t="str">
        <f aca="false">IF(A1455="","",IFERROR(MONTH(A1455),"Data?"))</f>
        <v/>
      </c>
      <c r="G1455" s="31" t="str">
        <f aca="false">IF(A1455="","",IFERROR(YEAR(A1455),"Data?"))</f>
        <v/>
      </c>
    </row>
    <row r="1456" customFormat="false" ht="15" hidden="false" customHeight="false" outlineLevel="0" collapsed="false">
      <c r="A1456" s="26"/>
      <c r="B1456" s="27"/>
      <c r="C1456" s="27"/>
      <c r="D1456" s="28"/>
      <c r="E1456" s="29" t="str">
        <f aca="false">IF(C1456="","",IFERROR(IF(INDEX(Categorie!$B$6:$B$45,MATCH(C1456,Categorie!$A$6:$A$45,0))="","Tipo?",INDEX(Categorie!$B$6:$B$45,MATCH(C1456,Categorie!$A$6:$A$45,0))),"Categoria?"))</f>
        <v/>
      </c>
      <c r="F1456" s="30" t="str">
        <f aca="false">IF(A1456="","",IFERROR(MONTH(A1456),"Data?"))</f>
        <v/>
      </c>
      <c r="G1456" s="31" t="str">
        <f aca="false">IF(A1456="","",IFERROR(YEAR(A1456),"Data?"))</f>
        <v/>
      </c>
    </row>
    <row r="1457" customFormat="false" ht="15" hidden="false" customHeight="false" outlineLevel="0" collapsed="false">
      <c r="A1457" s="26"/>
      <c r="B1457" s="27"/>
      <c r="C1457" s="27"/>
      <c r="D1457" s="28"/>
      <c r="E1457" s="29" t="str">
        <f aca="false">IF(C1457="","",IFERROR(IF(INDEX(Categorie!$B$6:$B$45,MATCH(C1457,Categorie!$A$6:$A$45,0))="","Tipo?",INDEX(Categorie!$B$6:$B$45,MATCH(C1457,Categorie!$A$6:$A$45,0))),"Categoria?"))</f>
        <v/>
      </c>
      <c r="F1457" s="30" t="str">
        <f aca="false">IF(A1457="","",IFERROR(MONTH(A1457),"Data?"))</f>
        <v/>
      </c>
      <c r="G1457" s="31" t="str">
        <f aca="false">IF(A1457="","",IFERROR(YEAR(A1457),"Data?"))</f>
        <v/>
      </c>
    </row>
    <row r="1458" customFormat="false" ht="15" hidden="false" customHeight="false" outlineLevel="0" collapsed="false">
      <c r="A1458" s="26"/>
      <c r="B1458" s="27"/>
      <c r="C1458" s="27"/>
      <c r="D1458" s="28"/>
      <c r="E1458" s="29" t="str">
        <f aca="false">IF(C1458="","",IFERROR(IF(INDEX(Categorie!$B$6:$B$45,MATCH(C1458,Categorie!$A$6:$A$45,0))="","Tipo?",INDEX(Categorie!$B$6:$B$45,MATCH(C1458,Categorie!$A$6:$A$45,0))),"Categoria?"))</f>
        <v/>
      </c>
      <c r="F1458" s="30" t="str">
        <f aca="false">IF(A1458="","",IFERROR(MONTH(A1458),"Data?"))</f>
        <v/>
      </c>
      <c r="G1458" s="31" t="str">
        <f aca="false">IF(A1458="","",IFERROR(YEAR(A1458),"Data?"))</f>
        <v/>
      </c>
    </row>
    <row r="1459" customFormat="false" ht="15" hidden="false" customHeight="false" outlineLevel="0" collapsed="false">
      <c r="A1459" s="26"/>
      <c r="B1459" s="27"/>
      <c r="C1459" s="27"/>
      <c r="D1459" s="28"/>
      <c r="E1459" s="29" t="str">
        <f aca="false">IF(C1459="","",IFERROR(IF(INDEX(Categorie!$B$6:$B$45,MATCH(C1459,Categorie!$A$6:$A$45,0))="","Tipo?",INDEX(Categorie!$B$6:$B$45,MATCH(C1459,Categorie!$A$6:$A$45,0))),"Categoria?"))</f>
        <v/>
      </c>
      <c r="F1459" s="30" t="str">
        <f aca="false">IF(A1459="","",IFERROR(MONTH(A1459),"Data?"))</f>
        <v/>
      </c>
      <c r="G1459" s="31" t="str">
        <f aca="false">IF(A1459="","",IFERROR(YEAR(A1459),"Data?"))</f>
        <v/>
      </c>
    </row>
    <row r="1460" customFormat="false" ht="15" hidden="false" customHeight="false" outlineLevel="0" collapsed="false">
      <c r="A1460" s="26"/>
      <c r="B1460" s="27"/>
      <c r="C1460" s="27"/>
      <c r="D1460" s="28"/>
      <c r="E1460" s="29" t="str">
        <f aca="false">IF(C1460="","",IFERROR(IF(INDEX(Categorie!$B$6:$B$45,MATCH(C1460,Categorie!$A$6:$A$45,0))="","Tipo?",INDEX(Categorie!$B$6:$B$45,MATCH(C1460,Categorie!$A$6:$A$45,0))),"Categoria?"))</f>
        <v/>
      </c>
      <c r="F1460" s="30" t="str">
        <f aca="false">IF(A1460="","",IFERROR(MONTH(A1460),"Data?"))</f>
        <v/>
      </c>
      <c r="G1460" s="31" t="str">
        <f aca="false">IF(A1460="","",IFERROR(YEAR(A1460),"Data?"))</f>
        <v/>
      </c>
    </row>
    <row r="1461" customFormat="false" ht="15" hidden="false" customHeight="false" outlineLevel="0" collapsed="false">
      <c r="A1461" s="26"/>
      <c r="B1461" s="27"/>
      <c r="C1461" s="27"/>
      <c r="D1461" s="28"/>
      <c r="E1461" s="29" t="str">
        <f aca="false">IF(C1461="","",IFERROR(IF(INDEX(Categorie!$B$6:$B$45,MATCH(C1461,Categorie!$A$6:$A$45,0))="","Tipo?",INDEX(Categorie!$B$6:$B$45,MATCH(C1461,Categorie!$A$6:$A$45,0))),"Categoria?"))</f>
        <v/>
      </c>
      <c r="F1461" s="30" t="str">
        <f aca="false">IF(A1461="","",IFERROR(MONTH(A1461),"Data?"))</f>
        <v/>
      </c>
      <c r="G1461" s="31" t="str">
        <f aca="false">IF(A1461="","",IFERROR(YEAR(A1461),"Data?"))</f>
        <v/>
      </c>
    </row>
    <row r="1462" customFormat="false" ht="15" hidden="false" customHeight="false" outlineLevel="0" collapsed="false">
      <c r="A1462" s="26"/>
      <c r="B1462" s="27"/>
      <c r="C1462" s="27"/>
      <c r="D1462" s="28"/>
      <c r="E1462" s="29" t="str">
        <f aca="false">IF(C1462="","",IFERROR(IF(INDEX(Categorie!$B$6:$B$45,MATCH(C1462,Categorie!$A$6:$A$45,0))="","Tipo?",INDEX(Categorie!$B$6:$B$45,MATCH(C1462,Categorie!$A$6:$A$45,0))),"Categoria?"))</f>
        <v/>
      </c>
      <c r="F1462" s="30" t="str">
        <f aca="false">IF(A1462="","",IFERROR(MONTH(A1462),"Data?"))</f>
        <v/>
      </c>
      <c r="G1462" s="31" t="str">
        <f aca="false">IF(A1462="","",IFERROR(YEAR(A1462),"Data?"))</f>
        <v/>
      </c>
    </row>
    <row r="1463" customFormat="false" ht="15" hidden="false" customHeight="false" outlineLevel="0" collapsed="false">
      <c r="A1463" s="26"/>
      <c r="B1463" s="27"/>
      <c r="C1463" s="27"/>
      <c r="D1463" s="28"/>
      <c r="E1463" s="29" t="str">
        <f aca="false">IF(C1463="","",IFERROR(IF(INDEX(Categorie!$B$6:$B$45,MATCH(C1463,Categorie!$A$6:$A$45,0))="","Tipo?",INDEX(Categorie!$B$6:$B$45,MATCH(C1463,Categorie!$A$6:$A$45,0))),"Categoria?"))</f>
        <v/>
      </c>
      <c r="F1463" s="30" t="str">
        <f aca="false">IF(A1463="","",IFERROR(MONTH(A1463),"Data?"))</f>
        <v/>
      </c>
      <c r="G1463" s="31" t="str">
        <f aca="false">IF(A1463="","",IFERROR(YEAR(A1463),"Data?"))</f>
        <v/>
      </c>
    </row>
    <row r="1464" customFormat="false" ht="15" hidden="false" customHeight="false" outlineLevel="0" collapsed="false">
      <c r="A1464" s="26"/>
      <c r="B1464" s="27"/>
      <c r="C1464" s="27"/>
      <c r="D1464" s="28"/>
      <c r="E1464" s="29" t="str">
        <f aca="false">IF(C1464="","",IFERROR(IF(INDEX(Categorie!$B$6:$B$45,MATCH(C1464,Categorie!$A$6:$A$45,0))="","Tipo?",INDEX(Categorie!$B$6:$B$45,MATCH(C1464,Categorie!$A$6:$A$45,0))),"Categoria?"))</f>
        <v/>
      </c>
      <c r="F1464" s="30" t="str">
        <f aca="false">IF(A1464="","",IFERROR(MONTH(A1464),"Data?"))</f>
        <v/>
      </c>
      <c r="G1464" s="31" t="str">
        <f aca="false">IF(A1464="","",IFERROR(YEAR(A1464),"Data?"))</f>
        <v/>
      </c>
    </row>
    <row r="1465" customFormat="false" ht="15" hidden="false" customHeight="false" outlineLevel="0" collapsed="false">
      <c r="A1465" s="26"/>
      <c r="B1465" s="27"/>
      <c r="C1465" s="27"/>
      <c r="D1465" s="28"/>
      <c r="E1465" s="29" t="str">
        <f aca="false">IF(C1465="","",IFERROR(IF(INDEX(Categorie!$B$6:$B$45,MATCH(C1465,Categorie!$A$6:$A$45,0))="","Tipo?",INDEX(Categorie!$B$6:$B$45,MATCH(C1465,Categorie!$A$6:$A$45,0))),"Categoria?"))</f>
        <v/>
      </c>
      <c r="F1465" s="30" t="str">
        <f aca="false">IF(A1465="","",IFERROR(MONTH(A1465),"Data?"))</f>
        <v/>
      </c>
      <c r="G1465" s="31" t="str">
        <f aca="false">IF(A1465="","",IFERROR(YEAR(A1465),"Data?"))</f>
        <v/>
      </c>
    </row>
    <row r="1466" customFormat="false" ht="15" hidden="false" customHeight="false" outlineLevel="0" collapsed="false">
      <c r="A1466" s="26"/>
      <c r="B1466" s="27"/>
      <c r="C1466" s="27"/>
      <c r="D1466" s="28"/>
      <c r="E1466" s="29" t="str">
        <f aca="false">IF(C1466="","",IFERROR(IF(INDEX(Categorie!$B$6:$B$45,MATCH(C1466,Categorie!$A$6:$A$45,0))="","Tipo?",INDEX(Categorie!$B$6:$B$45,MATCH(C1466,Categorie!$A$6:$A$45,0))),"Categoria?"))</f>
        <v/>
      </c>
      <c r="F1466" s="30" t="str">
        <f aca="false">IF(A1466="","",IFERROR(MONTH(A1466),"Data?"))</f>
        <v/>
      </c>
      <c r="G1466" s="31" t="str">
        <f aca="false">IF(A1466="","",IFERROR(YEAR(A1466),"Data?"))</f>
        <v/>
      </c>
    </row>
    <row r="1467" customFormat="false" ht="15" hidden="false" customHeight="false" outlineLevel="0" collapsed="false">
      <c r="A1467" s="26"/>
      <c r="B1467" s="27"/>
      <c r="C1467" s="27"/>
      <c r="D1467" s="28"/>
      <c r="E1467" s="29" t="str">
        <f aca="false">IF(C1467="","",IFERROR(IF(INDEX(Categorie!$B$6:$B$45,MATCH(C1467,Categorie!$A$6:$A$45,0))="","Tipo?",INDEX(Categorie!$B$6:$B$45,MATCH(C1467,Categorie!$A$6:$A$45,0))),"Categoria?"))</f>
        <v/>
      </c>
      <c r="F1467" s="30" t="str">
        <f aca="false">IF(A1467="","",IFERROR(MONTH(A1467),"Data?"))</f>
        <v/>
      </c>
      <c r="G1467" s="31" t="str">
        <f aca="false">IF(A1467="","",IFERROR(YEAR(A1467),"Data?"))</f>
        <v/>
      </c>
    </row>
    <row r="1468" customFormat="false" ht="15" hidden="false" customHeight="false" outlineLevel="0" collapsed="false">
      <c r="A1468" s="26"/>
      <c r="B1468" s="27"/>
      <c r="C1468" s="27"/>
      <c r="D1468" s="28"/>
      <c r="E1468" s="29" t="str">
        <f aca="false">IF(C1468="","",IFERROR(IF(INDEX(Categorie!$B$6:$B$45,MATCH(C1468,Categorie!$A$6:$A$45,0))="","Tipo?",INDEX(Categorie!$B$6:$B$45,MATCH(C1468,Categorie!$A$6:$A$45,0))),"Categoria?"))</f>
        <v/>
      </c>
      <c r="F1468" s="30" t="str">
        <f aca="false">IF(A1468="","",IFERROR(MONTH(A1468),"Data?"))</f>
        <v/>
      </c>
      <c r="G1468" s="31" t="str">
        <f aca="false">IF(A1468="","",IFERROR(YEAR(A1468),"Data?"))</f>
        <v/>
      </c>
    </row>
    <row r="1469" customFormat="false" ht="15" hidden="false" customHeight="false" outlineLevel="0" collapsed="false">
      <c r="A1469" s="26"/>
      <c r="B1469" s="27"/>
      <c r="C1469" s="27"/>
      <c r="D1469" s="28"/>
      <c r="E1469" s="29" t="str">
        <f aca="false">IF(C1469="","",IFERROR(IF(INDEX(Categorie!$B$6:$B$45,MATCH(C1469,Categorie!$A$6:$A$45,0))="","Tipo?",INDEX(Categorie!$B$6:$B$45,MATCH(C1469,Categorie!$A$6:$A$45,0))),"Categoria?"))</f>
        <v/>
      </c>
      <c r="F1469" s="30" t="str">
        <f aca="false">IF(A1469="","",IFERROR(MONTH(A1469),"Data?"))</f>
        <v/>
      </c>
      <c r="G1469" s="31" t="str">
        <f aca="false">IF(A1469="","",IFERROR(YEAR(A1469),"Data?"))</f>
        <v/>
      </c>
    </row>
    <row r="1470" customFormat="false" ht="15" hidden="false" customHeight="false" outlineLevel="0" collapsed="false">
      <c r="A1470" s="26"/>
      <c r="B1470" s="27"/>
      <c r="C1470" s="27"/>
      <c r="D1470" s="28"/>
      <c r="E1470" s="29" t="str">
        <f aca="false">IF(C1470="","",IFERROR(IF(INDEX(Categorie!$B$6:$B$45,MATCH(C1470,Categorie!$A$6:$A$45,0))="","Tipo?",INDEX(Categorie!$B$6:$B$45,MATCH(C1470,Categorie!$A$6:$A$45,0))),"Categoria?"))</f>
        <v/>
      </c>
      <c r="F1470" s="30" t="str">
        <f aca="false">IF(A1470="","",IFERROR(MONTH(A1470),"Data?"))</f>
        <v/>
      </c>
      <c r="G1470" s="31" t="str">
        <f aca="false">IF(A1470="","",IFERROR(YEAR(A1470),"Data?"))</f>
        <v/>
      </c>
    </row>
    <row r="1471" customFormat="false" ht="15" hidden="false" customHeight="false" outlineLevel="0" collapsed="false">
      <c r="A1471" s="26"/>
      <c r="B1471" s="27"/>
      <c r="C1471" s="27"/>
      <c r="D1471" s="28"/>
      <c r="E1471" s="29" t="str">
        <f aca="false">IF(C1471="","",IFERROR(IF(INDEX(Categorie!$B$6:$B$45,MATCH(C1471,Categorie!$A$6:$A$45,0))="","Tipo?",INDEX(Categorie!$B$6:$B$45,MATCH(C1471,Categorie!$A$6:$A$45,0))),"Categoria?"))</f>
        <v/>
      </c>
      <c r="F1471" s="30" t="str">
        <f aca="false">IF(A1471="","",IFERROR(MONTH(A1471),"Data?"))</f>
        <v/>
      </c>
      <c r="G1471" s="31" t="str">
        <f aca="false">IF(A1471="","",IFERROR(YEAR(A1471),"Data?"))</f>
        <v/>
      </c>
    </row>
    <row r="1472" customFormat="false" ht="15" hidden="false" customHeight="false" outlineLevel="0" collapsed="false">
      <c r="A1472" s="26"/>
      <c r="B1472" s="27"/>
      <c r="C1472" s="27"/>
      <c r="D1472" s="28"/>
      <c r="E1472" s="29" t="str">
        <f aca="false">IF(C1472="","",IFERROR(IF(INDEX(Categorie!$B$6:$B$45,MATCH(C1472,Categorie!$A$6:$A$45,0))="","Tipo?",INDEX(Categorie!$B$6:$B$45,MATCH(C1472,Categorie!$A$6:$A$45,0))),"Categoria?"))</f>
        <v/>
      </c>
      <c r="F1472" s="30" t="str">
        <f aca="false">IF(A1472="","",IFERROR(MONTH(A1472),"Data?"))</f>
        <v/>
      </c>
      <c r="G1472" s="31" t="str">
        <f aca="false">IF(A1472="","",IFERROR(YEAR(A1472),"Data?"))</f>
        <v/>
      </c>
    </row>
    <row r="1473" customFormat="false" ht="15" hidden="false" customHeight="false" outlineLevel="0" collapsed="false">
      <c r="A1473" s="26"/>
      <c r="B1473" s="27"/>
      <c r="C1473" s="27"/>
      <c r="D1473" s="28"/>
      <c r="E1473" s="29" t="str">
        <f aca="false">IF(C1473="","",IFERROR(IF(INDEX(Categorie!$B$6:$B$45,MATCH(C1473,Categorie!$A$6:$A$45,0))="","Tipo?",INDEX(Categorie!$B$6:$B$45,MATCH(C1473,Categorie!$A$6:$A$45,0))),"Categoria?"))</f>
        <v/>
      </c>
      <c r="F1473" s="30" t="str">
        <f aca="false">IF(A1473="","",IFERROR(MONTH(A1473),"Data?"))</f>
        <v/>
      </c>
      <c r="G1473" s="31" t="str">
        <f aca="false">IF(A1473="","",IFERROR(YEAR(A1473),"Data?"))</f>
        <v/>
      </c>
    </row>
    <row r="1474" customFormat="false" ht="15" hidden="false" customHeight="false" outlineLevel="0" collapsed="false">
      <c r="A1474" s="26"/>
      <c r="B1474" s="27"/>
      <c r="C1474" s="27"/>
      <c r="D1474" s="28"/>
      <c r="E1474" s="29" t="str">
        <f aca="false">IF(C1474="","",IFERROR(IF(INDEX(Categorie!$B$6:$B$45,MATCH(C1474,Categorie!$A$6:$A$45,0))="","Tipo?",INDEX(Categorie!$B$6:$B$45,MATCH(C1474,Categorie!$A$6:$A$45,0))),"Categoria?"))</f>
        <v/>
      </c>
      <c r="F1474" s="30" t="str">
        <f aca="false">IF(A1474="","",IFERROR(MONTH(A1474),"Data?"))</f>
        <v/>
      </c>
      <c r="G1474" s="31" t="str">
        <f aca="false">IF(A1474="","",IFERROR(YEAR(A1474),"Data?"))</f>
        <v/>
      </c>
    </row>
    <row r="1475" customFormat="false" ht="15" hidden="false" customHeight="false" outlineLevel="0" collapsed="false">
      <c r="A1475" s="26"/>
      <c r="B1475" s="27"/>
      <c r="C1475" s="27"/>
      <c r="D1475" s="28"/>
      <c r="E1475" s="29" t="str">
        <f aca="false">IF(C1475="","",IFERROR(IF(INDEX(Categorie!$B$6:$B$45,MATCH(C1475,Categorie!$A$6:$A$45,0))="","Tipo?",INDEX(Categorie!$B$6:$B$45,MATCH(C1475,Categorie!$A$6:$A$45,0))),"Categoria?"))</f>
        <v/>
      </c>
      <c r="F1475" s="30" t="str">
        <f aca="false">IF(A1475="","",IFERROR(MONTH(A1475),"Data?"))</f>
        <v/>
      </c>
      <c r="G1475" s="31" t="str">
        <f aca="false">IF(A1475="","",IFERROR(YEAR(A1475),"Data?"))</f>
        <v/>
      </c>
    </row>
    <row r="1476" customFormat="false" ht="15" hidden="false" customHeight="false" outlineLevel="0" collapsed="false">
      <c r="A1476" s="26"/>
      <c r="B1476" s="27"/>
      <c r="C1476" s="27"/>
      <c r="D1476" s="28"/>
      <c r="E1476" s="29" t="str">
        <f aca="false">IF(C1476="","",IFERROR(IF(INDEX(Categorie!$B$6:$B$45,MATCH(C1476,Categorie!$A$6:$A$45,0))="","Tipo?",INDEX(Categorie!$B$6:$B$45,MATCH(C1476,Categorie!$A$6:$A$45,0))),"Categoria?"))</f>
        <v/>
      </c>
      <c r="F1476" s="30" t="str">
        <f aca="false">IF(A1476="","",IFERROR(MONTH(A1476),"Data?"))</f>
        <v/>
      </c>
      <c r="G1476" s="31" t="str">
        <f aca="false">IF(A1476="","",IFERROR(YEAR(A1476),"Data?"))</f>
        <v/>
      </c>
    </row>
    <row r="1477" customFormat="false" ht="15" hidden="false" customHeight="false" outlineLevel="0" collapsed="false">
      <c r="A1477" s="26"/>
      <c r="B1477" s="27"/>
      <c r="C1477" s="27"/>
      <c r="D1477" s="28"/>
      <c r="E1477" s="29" t="str">
        <f aca="false">IF(C1477="","",IFERROR(IF(INDEX(Categorie!$B$6:$B$45,MATCH(C1477,Categorie!$A$6:$A$45,0))="","Tipo?",INDEX(Categorie!$B$6:$B$45,MATCH(C1477,Categorie!$A$6:$A$45,0))),"Categoria?"))</f>
        <v/>
      </c>
      <c r="F1477" s="30" t="str">
        <f aca="false">IF(A1477="","",IFERROR(MONTH(A1477),"Data?"))</f>
        <v/>
      </c>
      <c r="G1477" s="31" t="str">
        <f aca="false">IF(A1477="","",IFERROR(YEAR(A1477),"Data?"))</f>
        <v/>
      </c>
    </row>
    <row r="1478" customFormat="false" ht="15" hidden="false" customHeight="false" outlineLevel="0" collapsed="false">
      <c r="A1478" s="26"/>
      <c r="B1478" s="27"/>
      <c r="C1478" s="27"/>
      <c r="D1478" s="28"/>
      <c r="E1478" s="29" t="str">
        <f aca="false">IF(C1478="","",IFERROR(IF(INDEX(Categorie!$B$6:$B$45,MATCH(C1478,Categorie!$A$6:$A$45,0))="","Tipo?",INDEX(Categorie!$B$6:$B$45,MATCH(C1478,Categorie!$A$6:$A$45,0))),"Categoria?"))</f>
        <v/>
      </c>
      <c r="F1478" s="30" t="str">
        <f aca="false">IF(A1478="","",IFERROR(MONTH(A1478),"Data?"))</f>
        <v/>
      </c>
      <c r="G1478" s="31" t="str">
        <f aca="false">IF(A1478="","",IFERROR(YEAR(A1478),"Data?"))</f>
        <v/>
      </c>
    </row>
    <row r="1479" customFormat="false" ht="15" hidden="false" customHeight="false" outlineLevel="0" collapsed="false">
      <c r="A1479" s="26"/>
      <c r="B1479" s="27"/>
      <c r="C1479" s="27"/>
      <c r="D1479" s="28"/>
      <c r="E1479" s="29" t="str">
        <f aca="false">IF(C1479="","",IFERROR(IF(INDEX(Categorie!$B$6:$B$45,MATCH(C1479,Categorie!$A$6:$A$45,0))="","Tipo?",INDEX(Categorie!$B$6:$B$45,MATCH(C1479,Categorie!$A$6:$A$45,0))),"Categoria?"))</f>
        <v/>
      </c>
      <c r="F1479" s="30" t="str">
        <f aca="false">IF(A1479="","",IFERROR(MONTH(A1479),"Data?"))</f>
        <v/>
      </c>
      <c r="G1479" s="31" t="str">
        <f aca="false">IF(A1479="","",IFERROR(YEAR(A1479),"Data?"))</f>
        <v/>
      </c>
    </row>
    <row r="1480" customFormat="false" ht="15" hidden="false" customHeight="false" outlineLevel="0" collapsed="false">
      <c r="A1480" s="26"/>
      <c r="B1480" s="27"/>
      <c r="C1480" s="27"/>
      <c r="D1480" s="28"/>
      <c r="E1480" s="29" t="str">
        <f aca="false">IF(C1480="","",IFERROR(IF(INDEX(Categorie!$B$6:$B$45,MATCH(C1480,Categorie!$A$6:$A$45,0))="","Tipo?",INDEX(Categorie!$B$6:$B$45,MATCH(C1480,Categorie!$A$6:$A$45,0))),"Categoria?"))</f>
        <v/>
      </c>
      <c r="F1480" s="30" t="str">
        <f aca="false">IF(A1480="","",IFERROR(MONTH(A1480),"Data?"))</f>
        <v/>
      </c>
      <c r="G1480" s="31" t="str">
        <f aca="false">IF(A1480="","",IFERROR(YEAR(A1480),"Data?"))</f>
        <v/>
      </c>
    </row>
    <row r="1481" customFormat="false" ht="15" hidden="false" customHeight="false" outlineLevel="0" collapsed="false">
      <c r="A1481" s="26"/>
      <c r="B1481" s="27"/>
      <c r="C1481" s="27"/>
      <c r="D1481" s="28"/>
      <c r="E1481" s="29" t="str">
        <f aca="false">IF(C1481="","",IFERROR(IF(INDEX(Categorie!$B$6:$B$45,MATCH(C1481,Categorie!$A$6:$A$45,0))="","Tipo?",INDEX(Categorie!$B$6:$B$45,MATCH(C1481,Categorie!$A$6:$A$45,0))),"Categoria?"))</f>
        <v/>
      </c>
      <c r="F1481" s="30" t="str">
        <f aca="false">IF(A1481="","",IFERROR(MONTH(A1481),"Data?"))</f>
        <v/>
      </c>
      <c r="G1481" s="31" t="str">
        <f aca="false">IF(A1481="","",IFERROR(YEAR(A1481),"Data?"))</f>
        <v/>
      </c>
    </row>
    <row r="1482" customFormat="false" ht="15" hidden="false" customHeight="false" outlineLevel="0" collapsed="false">
      <c r="A1482" s="26"/>
      <c r="B1482" s="27"/>
      <c r="C1482" s="27"/>
      <c r="D1482" s="28"/>
      <c r="E1482" s="29" t="str">
        <f aca="false">IF(C1482="","",IFERROR(IF(INDEX(Categorie!$B$6:$B$45,MATCH(C1482,Categorie!$A$6:$A$45,0))="","Tipo?",INDEX(Categorie!$B$6:$B$45,MATCH(C1482,Categorie!$A$6:$A$45,0))),"Categoria?"))</f>
        <v/>
      </c>
      <c r="F1482" s="30" t="str">
        <f aca="false">IF(A1482="","",IFERROR(MONTH(A1482),"Data?"))</f>
        <v/>
      </c>
      <c r="G1482" s="31" t="str">
        <f aca="false">IF(A1482="","",IFERROR(YEAR(A1482),"Data?"))</f>
        <v/>
      </c>
    </row>
    <row r="1483" customFormat="false" ht="15" hidden="false" customHeight="false" outlineLevel="0" collapsed="false">
      <c r="A1483" s="26"/>
      <c r="B1483" s="27"/>
      <c r="C1483" s="27"/>
      <c r="D1483" s="28"/>
      <c r="E1483" s="29" t="str">
        <f aca="false">IF(C1483="","",IFERROR(IF(INDEX(Categorie!$B$6:$B$45,MATCH(C1483,Categorie!$A$6:$A$45,0))="","Tipo?",INDEX(Categorie!$B$6:$B$45,MATCH(C1483,Categorie!$A$6:$A$45,0))),"Categoria?"))</f>
        <v/>
      </c>
      <c r="F1483" s="30" t="str">
        <f aca="false">IF(A1483="","",IFERROR(MONTH(A1483),"Data?"))</f>
        <v/>
      </c>
      <c r="G1483" s="31" t="str">
        <f aca="false">IF(A1483="","",IFERROR(YEAR(A1483),"Data?"))</f>
        <v/>
      </c>
    </row>
    <row r="1484" customFormat="false" ht="15" hidden="false" customHeight="false" outlineLevel="0" collapsed="false">
      <c r="A1484" s="26"/>
      <c r="B1484" s="27"/>
      <c r="C1484" s="27"/>
      <c r="D1484" s="28"/>
      <c r="E1484" s="29" t="str">
        <f aca="false">IF(C1484="","",IFERROR(IF(INDEX(Categorie!$B$6:$B$45,MATCH(C1484,Categorie!$A$6:$A$45,0))="","Tipo?",INDEX(Categorie!$B$6:$B$45,MATCH(C1484,Categorie!$A$6:$A$45,0))),"Categoria?"))</f>
        <v/>
      </c>
      <c r="F1484" s="30" t="str">
        <f aca="false">IF(A1484="","",IFERROR(MONTH(A1484),"Data?"))</f>
        <v/>
      </c>
      <c r="G1484" s="31" t="str">
        <f aca="false">IF(A1484="","",IFERROR(YEAR(A1484),"Data?"))</f>
        <v/>
      </c>
    </row>
    <row r="1485" customFormat="false" ht="15" hidden="false" customHeight="false" outlineLevel="0" collapsed="false">
      <c r="A1485" s="26"/>
      <c r="B1485" s="27"/>
      <c r="C1485" s="27"/>
      <c r="D1485" s="28"/>
      <c r="E1485" s="29" t="str">
        <f aca="false">IF(C1485="","",IFERROR(IF(INDEX(Categorie!$B$6:$B$45,MATCH(C1485,Categorie!$A$6:$A$45,0))="","Tipo?",INDEX(Categorie!$B$6:$B$45,MATCH(C1485,Categorie!$A$6:$A$45,0))),"Categoria?"))</f>
        <v/>
      </c>
      <c r="F1485" s="30" t="str">
        <f aca="false">IF(A1485="","",IFERROR(MONTH(A1485),"Data?"))</f>
        <v/>
      </c>
      <c r="G1485" s="31" t="str">
        <f aca="false">IF(A1485="","",IFERROR(YEAR(A1485),"Data?"))</f>
        <v/>
      </c>
    </row>
    <row r="1486" customFormat="false" ht="15" hidden="false" customHeight="false" outlineLevel="0" collapsed="false">
      <c r="A1486" s="26"/>
      <c r="B1486" s="27"/>
      <c r="C1486" s="27"/>
      <c r="D1486" s="28"/>
      <c r="E1486" s="29" t="str">
        <f aca="false">IF(C1486="","",IFERROR(IF(INDEX(Categorie!$B$6:$B$45,MATCH(C1486,Categorie!$A$6:$A$45,0))="","Tipo?",INDEX(Categorie!$B$6:$B$45,MATCH(C1486,Categorie!$A$6:$A$45,0))),"Categoria?"))</f>
        <v/>
      </c>
      <c r="F1486" s="30" t="str">
        <f aca="false">IF(A1486="","",IFERROR(MONTH(A1486),"Data?"))</f>
        <v/>
      </c>
      <c r="G1486" s="31" t="str">
        <f aca="false">IF(A1486="","",IFERROR(YEAR(A1486),"Data?"))</f>
        <v/>
      </c>
    </row>
    <row r="1487" customFormat="false" ht="15" hidden="false" customHeight="false" outlineLevel="0" collapsed="false">
      <c r="A1487" s="26"/>
      <c r="B1487" s="27"/>
      <c r="C1487" s="27"/>
      <c r="D1487" s="28"/>
      <c r="E1487" s="29" t="str">
        <f aca="false">IF(C1487="","",IFERROR(IF(INDEX(Categorie!$B$6:$B$45,MATCH(C1487,Categorie!$A$6:$A$45,0))="","Tipo?",INDEX(Categorie!$B$6:$B$45,MATCH(C1487,Categorie!$A$6:$A$45,0))),"Categoria?"))</f>
        <v/>
      </c>
      <c r="F1487" s="30" t="str">
        <f aca="false">IF(A1487="","",IFERROR(MONTH(A1487),"Data?"))</f>
        <v/>
      </c>
      <c r="G1487" s="31" t="str">
        <f aca="false">IF(A1487="","",IFERROR(YEAR(A1487),"Data?"))</f>
        <v/>
      </c>
    </row>
    <row r="1488" customFormat="false" ht="15" hidden="false" customHeight="false" outlineLevel="0" collapsed="false">
      <c r="A1488" s="26"/>
      <c r="B1488" s="27"/>
      <c r="C1488" s="27"/>
      <c r="D1488" s="28"/>
      <c r="E1488" s="29" t="str">
        <f aca="false">IF(C1488="","",IFERROR(IF(INDEX(Categorie!$B$6:$B$45,MATCH(C1488,Categorie!$A$6:$A$45,0))="","Tipo?",INDEX(Categorie!$B$6:$B$45,MATCH(C1488,Categorie!$A$6:$A$45,0))),"Categoria?"))</f>
        <v/>
      </c>
      <c r="F1488" s="30" t="str">
        <f aca="false">IF(A1488="","",IFERROR(MONTH(A1488),"Data?"))</f>
        <v/>
      </c>
      <c r="G1488" s="31" t="str">
        <f aca="false">IF(A1488="","",IFERROR(YEAR(A1488),"Data?"))</f>
        <v/>
      </c>
    </row>
    <row r="1489" customFormat="false" ht="15" hidden="false" customHeight="false" outlineLevel="0" collapsed="false">
      <c r="A1489" s="26"/>
      <c r="B1489" s="27"/>
      <c r="C1489" s="27"/>
      <c r="D1489" s="28"/>
      <c r="E1489" s="29" t="str">
        <f aca="false">IF(C1489="","",IFERROR(IF(INDEX(Categorie!$B$6:$B$45,MATCH(C1489,Categorie!$A$6:$A$45,0))="","Tipo?",INDEX(Categorie!$B$6:$B$45,MATCH(C1489,Categorie!$A$6:$A$45,0))),"Categoria?"))</f>
        <v/>
      </c>
      <c r="F1489" s="30" t="str">
        <f aca="false">IF(A1489="","",IFERROR(MONTH(A1489),"Data?"))</f>
        <v/>
      </c>
      <c r="G1489" s="31" t="str">
        <f aca="false">IF(A1489="","",IFERROR(YEAR(A1489),"Data?"))</f>
        <v/>
      </c>
    </row>
    <row r="1490" customFormat="false" ht="15" hidden="false" customHeight="false" outlineLevel="0" collapsed="false">
      <c r="A1490" s="26"/>
      <c r="B1490" s="27"/>
      <c r="C1490" s="27"/>
      <c r="D1490" s="28"/>
      <c r="E1490" s="29" t="str">
        <f aca="false">IF(C1490="","",IFERROR(IF(INDEX(Categorie!$B$6:$B$45,MATCH(C1490,Categorie!$A$6:$A$45,0))="","Tipo?",INDEX(Categorie!$B$6:$B$45,MATCH(C1490,Categorie!$A$6:$A$45,0))),"Categoria?"))</f>
        <v/>
      </c>
      <c r="F1490" s="30" t="str">
        <f aca="false">IF(A1490="","",IFERROR(MONTH(A1490),"Data?"))</f>
        <v/>
      </c>
      <c r="G1490" s="31" t="str">
        <f aca="false">IF(A1490="","",IFERROR(YEAR(A1490),"Data?"))</f>
        <v/>
      </c>
    </row>
    <row r="1491" customFormat="false" ht="15" hidden="false" customHeight="false" outlineLevel="0" collapsed="false">
      <c r="A1491" s="26"/>
      <c r="B1491" s="27"/>
      <c r="C1491" s="27"/>
      <c r="D1491" s="28"/>
      <c r="E1491" s="29" t="str">
        <f aca="false">IF(C1491="","",IFERROR(IF(INDEX(Categorie!$B$6:$B$45,MATCH(C1491,Categorie!$A$6:$A$45,0))="","Tipo?",INDEX(Categorie!$B$6:$B$45,MATCH(C1491,Categorie!$A$6:$A$45,0))),"Categoria?"))</f>
        <v/>
      </c>
      <c r="F1491" s="30" t="str">
        <f aca="false">IF(A1491="","",IFERROR(MONTH(A1491),"Data?"))</f>
        <v/>
      </c>
      <c r="G1491" s="31" t="str">
        <f aca="false">IF(A1491="","",IFERROR(YEAR(A1491),"Data?"))</f>
        <v/>
      </c>
    </row>
    <row r="1492" customFormat="false" ht="15" hidden="false" customHeight="false" outlineLevel="0" collapsed="false">
      <c r="A1492" s="26"/>
      <c r="B1492" s="27"/>
      <c r="C1492" s="27"/>
      <c r="D1492" s="28"/>
      <c r="E1492" s="29" t="str">
        <f aca="false">IF(C1492="","",IFERROR(IF(INDEX(Categorie!$B$6:$B$45,MATCH(C1492,Categorie!$A$6:$A$45,0))="","Tipo?",INDEX(Categorie!$B$6:$B$45,MATCH(C1492,Categorie!$A$6:$A$45,0))),"Categoria?"))</f>
        <v/>
      </c>
      <c r="F1492" s="30" t="str">
        <f aca="false">IF(A1492="","",IFERROR(MONTH(A1492),"Data?"))</f>
        <v/>
      </c>
      <c r="G1492" s="31" t="str">
        <f aca="false">IF(A1492="","",IFERROR(YEAR(A1492),"Data?"))</f>
        <v/>
      </c>
    </row>
    <row r="1493" customFormat="false" ht="15" hidden="false" customHeight="false" outlineLevel="0" collapsed="false">
      <c r="A1493" s="26"/>
      <c r="B1493" s="27"/>
      <c r="C1493" s="27"/>
      <c r="D1493" s="28"/>
      <c r="E1493" s="29" t="str">
        <f aca="false">IF(C1493="","",IFERROR(IF(INDEX(Categorie!$B$6:$B$45,MATCH(C1493,Categorie!$A$6:$A$45,0))="","Tipo?",INDEX(Categorie!$B$6:$B$45,MATCH(C1493,Categorie!$A$6:$A$45,0))),"Categoria?"))</f>
        <v/>
      </c>
      <c r="F1493" s="30" t="str">
        <f aca="false">IF(A1493="","",IFERROR(MONTH(A1493),"Data?"))</f>
        <v/>
      </c>
      <c r="G1493" s="31" t="str">
        <f aca="false">IF(A1493="","",IFERROR(YEAR(A1493),"Data?"))</f>
        <v/>
      </c>
    </row>
    <row r="1494" customFormat="false" ht="15" hidden="false" customHeight="false" outlineLevel="0" collapsed="false">
      <c r="A1494" s="26"/>
      <c r="B1494" s="27"/>
      <c r="C1494" s="27"/>
      <c r="D1494" s="28"/>
      <c r="E1494" s="29" t="str">
        <f aca="false">IF(C1494="","",IFERROR(IF(INDEX(Categorie!$B$6:$B$45,MATCH(C1494,Categorie!$A$6:$A$45,0))="","Tipo?",INDEX(Categorie!$B$6:$B$45,MATCH(C1494,Categorie!$A$6:$A$45,0))),"Categoria?"))</f>
        <v/>
      </c>
      <c r="F1494" s="30" t="str">
        <f aca="false">IF(A1494="","",IFERROR(MONTH(A1494),"Data?"))</f>
        <v/>
      </c>
      <c r="G1494" s="31" t="str">
        <f aca="false">IF(A1494="","",IFERROR(YEAR(A1494),"Data?"))</f>
        <v/>
      </c>
    </row>
    <row r="1495" customFormat="false" ht="15" hidden="false" customHeight="false" outlineLevel="0" collapsed="false">
      <c r="A1495" s="26"/>
      <c r="B1495" s="27"/>
      <c r="C1495" s="27"/>
      <c r="D1495" s="28"/>
      <c r="E1495" s="29" t="str">
        <f aca="false">IF(C1495="","",IFERROR(IF(INDEX(Categorie!$B$6:$B$45,MATCH(C1495,Categorie!$A$6:$A$45,0))="","Tipo?",INDEX(Categorie!$B$6:$B$45,MATCH(C1495,Categorie!$A$6:$A$45,0))),"Categoria?"))</f>
        <v/>
      </c>
      <c r="F1495" s="30" t="str">
        <f aca="false">IF(A1495="","",IFERROR(MONTH(A1495),"Data?"))</f>
        <v/>
      </c>
      <c r="G1495" s="31" t="str">
        <f aca="false">IF(A1495="","",IFERROR(YEAR(A1495),"Data?"))</f>
        <v/>
      </c>
    </row>
    <row r="1496" customFormat="false" ht="15" hidden="false" customHeight="false" outlineLevel="0" collapsed="false">
      <c r="A1496" s="26"/>
      <c r="B1496" s="27"/>
      <c r="C1496" s="27"/>
      <c r="D1496" s="28"/>
      <c r="E1496" s="29" t="str">
        <f aca="false">IF(C1496="","",IFERROR(IF(INDEX(Categorie!$B$6:$B$45,MATCH(C1496,Categorie!$A$6:$A$45,0))="","Tipo?",INDEX(Categorie!$B$6:$B$45,MATCH(C1496,Categorie!$A$6:$A$45,0))),"Categoria?"))</f>
        <v/>
      </c>
      <c r="F1496" s="30" t="str">
        <f aca="false">IF(A1496="","",IFERROR(MONTH(A1496),"Data?"))</f>
        <v/>
      </c>
      <c r="G1496" s="31" t="str">
        <f aca="false">IF(A1496="","",IFERROR(YEAR(A1496),"Data?"))</f>
        <v/>
      </c>
    </row>
    <row r="1497" customFormat="false" ht="15" hidden="false" customHeight="false" outlineLevel="0" collapsed="false">
      <c r="A1497" s="26"/>
      <c r="B1497" s="27"/>
      <c r="C1497" s="27"/>
      <c r="D1497" s="28"/>
      <c r="E1497" s="29" t="str">
        <f aca="false">IF(C1497="","",IFERROR(IF(INDEX(Categorie!$B$6:$B$45,MATCH(C1497,Categorie!$A$6:$A$45,0))="","Tipo?",INDEX(Categorie!$B$6:$B$45,MATCH(C1497,Categorie!$A$6:$A$45,0))),"Categoria?"))</f>
        <v/>
      </c>
      <c r="F1497" s="30" t="str">
        <f aca="false">IF(A1497="","",IFERROR(MONTH(A1497),"Data?"))</f>
        <v/>
      </c>
      <c r="G1497" s="31" t="str">
        <f aca="false">IF(A1497="","",IFERROR(YEAR(A1497),"Data?"))</f>
        <v/>
      </c>
    </row>
    <row r="1498" customFormat="false" ht="15" hidden="false" customHeight="false" outlineLevel="0" collapsed="false">
      <c r="A1498" s="26"/>
      <c r="B1498" s="27"/>
      <c r="C1498" s="27"/>
      <c r="D1498" s="28"/>
      <c r="E1498" s="29" t="str">
        <f aca="false">IF(C1498="","",IFERROR(IF(INDEX(Categorie!$B$6:$B$45,MATCH(C1498,Categorie!$A$6:$A$45,0))="","Tipo?",INDEX(Categorie!$B$6:$B$45,MATCH(C1498,Categorie!$A$6:$A$45,0))),"Categoria?"))</f>
        <v/>
      </c>
      <c r="F1498" s="30" t="str">
        <f aca="false">IF(A1498="","",IFERROR(MONTH(A1498),"Data?"))</f>
        <v/>
      </c>
      <c r="G1498" s="31" t="str">
        <f aca="false">IF(A1498="","",IFERROR(YEAR(A1498),"Data?"))</f>
        <v/>
      </c>
    </row>
    <row r="1499" customFormat="false" ht="15" hidden="false" customHeight="false" outlineLevel="0" collapsed="false">
      <c r="A1499" s="26"/>
      <c r="B1499" s="27"/>
      <c r="C1499" s="27"/>
      <c r="D1499" s="28"/>
      <c r="E1499" s="29" t="str">
        <f aca="false">IF(C1499="","",IFERROR(IF(INDEX(Categorie!$B$6:$B$45,MATCH(C1499,Categorie!$A$6:$A$45,0))="","Tipo?",INDEX(Categorie!$B$6:$B$45,MATCH(C1499,Categorie!$A$6:$A$45,0))),"Categoria?"))</f>
        <v/>
      </c>
      <c r="F1499" s="30" t="str">
        <f aca="false">IF(A1499="","",IFERROR(MONTH(A1499),"Data?"))</f>
        <v/>
      </c>
      <c r="G1499" s="31" t="str">
        <f aca="false">IF(A1499="","",IFERROR(YEAR(A1499),"Data?"))</f>
        <v/>
      </c>
    </row>
    <row r="1500" customFormat="false" ht="15" hidden="false" customHeight="false" outlineLevel="0" collapsed="false">
      <c r="A1500" s="26"/>
      <c r="B1500" s="27"/>
      <c r="C1500" s="27"/>
      <c r="D1500" s="28"/>
      <c r="E1500" s="29" t="str">
        <f aca="false">IF(C1500="","",IFERROR(IF(INDEX(Categorie!$B$6:$B$45,MATCH(C1500,Categorie!$A$6:$A$45,0))="","Tipo?",INDEX(Categorie!$B$6:$B$45,MATCH(C1500,Categorie!$A$6:$A$45,0))),"Categoria?"))</f>
        <v/>
      </c>
      <c r="F1500" s="30" t="str">
        <f aca="false">IF(A1500="","",IFERROR(MONTH(A1500),"Data?"))</f>
        <v/>
      </c>
      <c r="G1500" s="31" t="str">
        <f aca="false">IF(A1500="","",IFERROR(YEAR(A1500),"Data?"))</f>
        <v/>
      </c>
    </row>
    <row r="1501" customFormat="false" ht="15" hidden="false" customHeight="false" outlineLevel="0" collapsed="false">
      <c r="A1501" s="26"/>
      <c r="B1501" s="27"/>
      <c r="C1501" s="27"/>
      <c r="D1501" s="28"/>
      <c r="E1501" s="29" t="str">
        <f aca="false">IF(C1501="","",IFERROR(IF(INDEX(Categorie!$B$6:$B$45,MATCH(C1501,Categorie!$A$6:$A$45,0))="","Tipo?",INDEX(Categorie!$B$6:$B$45,MATCH(C1501,Categorie!$A$6:$A$45,0))),"Categoria?"))</f>
        <v/>
      </c>
      <c r="F1501" s="30" t="str">
        <f aca="false">IF(A1501="","",IFERROR(MONTH(A1501),"Data?"))</f>
        <v/>
      </c>
      <c r="G1501" s="31" t="str">
        <f aca="false">IF(A1501="","",IFERROR(YEAR(A1501),"Data?"))</f>
        <v/>
      </c>
    </row>
    <row r="1502" customFormat="false" ht="15" hidden="false" customHeight="false" outlineLevel="0" collapsed="false">
      <c r="A1502" s="26"/>
      <c r="B1502" s="27"/>
      <c r="C1502" s="27"/>
      <c r="D1502" s="28"/>
      <c r="E1502" s="29" t="str">
        <f aca="false">IF(C1502="","",IFERROR(IF(INDEX(Categorie!$B$6:$B$45,MATCH(C1502,Categorie!$A$6:$A$45,0))="","Tipo?",INDEX(Categorie!$B$6:$B$45,MATCH(C1502,Categorie!$A$6:$A$45,0))),"Categoria?"))</f>
        <v/>
      </c>
      <c r="F1502" s="30" t="str">
        <f aca="false">IF(A1502="","",IFERROR(MONTH(A1502),"Data?"))</f>
        <v/>
      </c>
      <c r="G1502" s="31" t="str">
        <f aca="false">IF(A1502="","",IFERROR(YEAR(A1502),"Data?"))</f>
        <v/>
      </c>
    </row>
    <row r="1503" customFormat="false" ht="15" hidden="false" customHeight="false" outlineLevel="0" collapsed="false">
      <c r="A1503" s="26"/>
      <c r="B1503" s="27"/>
      <c r="C1503" s="27"/>
      <c r="D1503" s="28"/>
      <c r="E1503" s="29" t="str">
        <f aca="false">IF(C1503="","",IFERROR(IF(INDEX(Categorie!$B$6:$B$45,MATCH(C1503,Categorie!$A$6:$A$45,0))="","Tipo?",INDEX(Categorie!$B$6:$B$45,MATCH(C1503,Categorie!$A$6:$A$45,0))),"Categoria?"))</f>
        <v/>
      </c>
      <c r="F1503" s="30" t="str">
        <f aca="false">IF(A1503="","",IFERROR(MONTH(A1503),"Data?"))</f>
        <v/>
      </c>
      <c r="G1503" s="31" t="str">
        <f aca="false">IF(A1503="","",IFERROR(YEAR(A1503),"Data?"))</f>
        <v/>
      </c>
    </row>
    <row r="1504" customFormat="false" ht="15" hidden="false" customHeight="false" outlineLevel="0" collapsed="false">
      <c r="A1504" s="26"/>
      <c r="B1504" s="27"/>
      <c r="C1504" s="27"/>
      <c r="D1504" s="28"/>
      <c r="E1504" s="29" t="str">
        <f aca="false">IF(C1504="","",IFERROR(IF(INDEX(Categorie!$B$6:$B$45,MATCH(C1504,Categorie!$A$6:$A$45,0))="","Tipo?",INDEX(Categorie!$B$6:$B$45,MATCH(C1504,Categorie!$A$6:$A$45,0))),"Categoria?"))</f>
        <v/>
      </c>
      <c r="F1504" s="30" t="str">
        <f aca="false">IF(A1504="","",IFERROR(MONTH(A1504),"Data?"))</f>
        <v/>
      </c>
      <c r="G1504" s="31" t="str">
        <f aca="false">IF(A1504="","",IFERROR(YEAR(A1504),"Data?"))</f>
        <v/>
      </c>
    </row>
    <row r="1505" customFormat="false" ht="15" hidden="false" customHeight="false" outlineLevel="0" collapsed="false">
      <c r="A1505" s="26"/>
      <c r="B1505" s="27"/>
      <c r="C1505" s="27"/>
      <c r="D1505" s="28"/>
      <c r="E1505" s="29" t="str">
        <f aca="false">IF(C1505="","",IFERROR(IF(INDEX(Categorie!$B$6:$B$45,MATCH(C1505,Categorie!$A$6:$A$45,0))="","Tipo?",INDEX(Categorie!$B$6:$B$45,MATCH(C1505,Categorie!$A$6:$A$45,0))),"Categoria?"))</f>
        <v/>
      </c>
      <c r="F1505" s="30" t="str">
        <f aca="false">IF(A1505="","",IFERROR(MONTH(A1505),"Data?"))</f>
        <v/>
      </c>
      <c r="G1505" s="31" t="str">
        <f aca="false">IF(A1505="","",IFERROR(YEAR(A1505),"Data?"))</f>
        <v/>
      </c>
    </row>
    <row r="1506" customFormat="false" ht="15" hidden="false" customHeight="false" outlineLevel="0" collapsed="false">
      <c r="A1506" s="26"/>
      <c r="B1506" s="27"/>
      <c r="C1506" s="27"/>
      <c r="D1506" s="28"/>
      <c r="E1506" s="29" t="str">
        <f aca="false">IF(C1506="","",IFERROR(IF(INDEX(Categorie!$B$6:$B$45,MATCH(C1506,Categorie!$A$6:$A$45,0))="","Tipo?",INDEX(Categorie!$B$6:$B$45,MATCH(C1506,Categorie!$A$6:$A$45,0))),"Categoria?"))</f>
        <v/>
      </c>
      <c r="F1506" s="30" t="str">
        <f aca="false">IF(A1506="","",IFERROR(MONTH(A1506),"Data?"))</f>
        <v/>
      </c>
      <c r="G1506" s="31" t="str">
        <f aca="false">IF(A1506="","",IFERROR(YEAR(A1506),"Data?"))</f>
        <v/>
      </c>
    </row>
    <row r="1507" customFormat="false" ht="15" hidden="false" customHeight="false" outlineLevel="0" collapsed="false">
      <c r="A1507" s="26"/>
      <c r="B1507" s="27"/>
      <c r="C1507" s="27"/>
      <c r="D1507" s="28"/>
      <c r="E1507" s="29" t="str">
        <f aca="false">IF(C1507="","",IFERROR(IF(INDEX(Categorie!$B$6:$B$45,MATCH(C1507,Categorie!$A$6:$A$45,0))="","Tipo?",INDEX(Categorie!$B$6:$B$45,MATCH(C1507,Categorie!$A$6:$A$45,0))),"Categoria?"))</f>
        <v/>
      </c>
      <c r="F1507" s="30" t="str">
        <f aca="false">IF(A1507="","",IFERROR(MONTH(A1507),"Data?"))</f>
        <v/>
      </c>
      <c r="G1507" s="31" t="str">
        <f aca="false">IF(A1507="","",IFERROR(YEAR(A1507),"Data?"))</f>
        <v/>
      </c>
    </row>
    <row r="1508" customFormat="false" ht="15" hidden="false" customHeight="false" outlineLevel="0" collapsed="false">
      <c r="A1508" s="26"/>
      <c r="B1508" s="27"/>
      <c r="C1508" s="27"/>
      <c r="D1508" s="28"/>
      <c r="E1508" s="29" t="str">
        <f aca="false">IF(C1508="","",IFERROR(IF(INDEX(Categorie!$B$6:$B$45,MATCH(C1508,Categorie!$A$6:$A$45,0))="","Tipo?",INDEX(Categorie!$B$6:$B$45,MATCH(C1508,Categorie!$A$6:$A$45,0))),"Categoria?"))</f>
        <v/>
      </c>
      <c r="F1508" s="30" t="str">
        <f aca="false">IF(A1508="","",IFERROR(MONTH(A1508),"Data?"))</f>
        <v/>
      </c>
      <c r="G1508" s="31" t="str">
        <f aca="false">IF(A1508="","",IFERROR(YEAR(A1508),"Data?"))</f>
        <v/>
      </c>
    </row>
    <row r="1509" customFormat="false" ht="15" hidden="false" customHeight="false" outlineLevel="0" collapsed="false">
      <c r="A1509" s="26"/>
      <c r="B1509" s="27"/>
      <c r="C1509" s="27"/>
      <c r="D1509" s="28"/>
      <c r="E1509" s="29" t="str">
        <f aca="false">IF(C1509="","",IFERROR(IF(INDEX(Categorie!$B$6:$B$45,MATCH(C1509,Categorie!$A$6:$A$45,0))="","Tipo?",INDEX(Categorie!$B$6:$B$45,MATCH(C1509,Categorie!$A$6:$A$45,0))),"Categoria?"))</f>
        <v/>
      </c>
      <c r="F1509" s="30" t="str">
        <f aca="false">IF(A1509="","",IFERROR(MONTH(A1509),"Data?"))</f>
        <v/>
      </c>
      <c r="G1509" s="31" t="str">
        <f aca="false">IF(A1509="","",IFERROR(YEAR(A1509),"Data?"))</f>
        <v/>
      </c>
    </row>
    <row r="1510" customFormat="false" ht="15" hidden="false" customHeight="false" outlineLevel="0" collapsed="false">
      <c r="A1510" s="26"/>
      <c r="B1510" s="27"/>
      <c r="C1510" s="27"/>
      <c r="D1510" s="28"/>
      <c r="E1510" s="29" t="str">
        <f aca="false">IF(C1510="","",IFERROR(IF(INDEX(Categorie!$B$6:$B$45,MATCH(C1510,Categorie!$A$6:$A$45,0))="","Tipo?",INDEX(Categorie!$B$6:$B$45,MATCH(C1510,Categorie!$A$6:$A$45,0))),"Categoria?"))</f>
        <v/>
      </c>
      <c r="F1510" s="30" t="str">
        <f aca="false">IF(A1510="","",IFERROR(MONTH(A1510),"Data?"))</f>
        <v/>
      </c>
      <c r="G1510" s="31" t="str">
        <f aca="false">IF(A1510="","",IFERROR(YEAR(A1510),"Data?"))</f>
        <v/>
      </c>
    </row>
    <row r="1511" customFormat="false" ht="15" hidden="false" customHeight="false" outlineLevel="0" collapsed="false">
      <c r="A1511" s="26"/>
      <c r="B1511" s="27"/>
      <c r="C1511" s="27"/>
      <c r="D1511" s="28"/>
      <c r="E1511" s="29" t="str">
        <f aca="false">IF(C1511="","",IFERROR(IF(INDEX(Categorie!$B$6:$B$45,MATCH(C1511,Categorie!$A$6:$A$45,0))="","Tipo?",INDEX(Categorie!$B$6:$B$45,MATCH(C1511,Categorie!$A$6:$A$45,0))),"Categoria?"))</f>
        <v/>
      </c>
      <c r="F1511" s="30" t="str">
        <f aca="false">IF(A1511="","",IFERROR(MONTH(A1511),"Data?"))</f>
        <v/>
      </c>
      <c r="G1511" s="31" t="str">
        <f aca="false">IF(A1511="","",IFERROR(YEAR(A1511),"Data?"))</f>
        <v/>
      </c>
    </row>
    <row r="1512" customFormat="false" ht="15" hidden="false" customHeight="false" outlineLevel="0" collapsed="false">
      <c r="A1512" s="26"/>
      <c r="B1512" s="27"/>
      <c r="C1512" s="27"/>
      <c r="D1512" s="28"/>
      <c r="E1512" s="29" t="str">
        <f aca="false">IF(C1512="","",IFERROR(IF(INDEX(Categorie!$B$6:$B$45,MATCH(C1512,Categorie!$A$6:$A$45,0))="","Tipo?",INDEX(Categorie!$B$6:$B$45,MATCH(C1512,Categorie!$A$6:$A$45,0))),"Categoria?"))</f>
        <v/>
      </c>
      <c r="F1512" s="30" t="str">
        <f aca="false">IF(A1512="","",IFERROR(MONTH(A1512),"Data?"))</f>
        <v/>
      </c>
      <c r="G1512" s="31" t="str">
        <f aca="false">IF(A1512="","",IFERROR(YEAR(A1512),"Data?"))</f>
        <v/>
      </c>
    </row>
    <row r="1513" customFormat="false" ht="15" hidden="false" customHeight="false" outlineLevel="0" collapsed="false">
      <c r="A1513" s="26"/>
      <c r="B1513" s="27"/>
      <c r="C1513" s="27"/>
      <c r="D1513" s="28"/>
      <c r="E1513" s="29" t="str">
        <f aca="false">IF(C1513="","",IFERROR(IF(INDEX(Categorie!$B$6:$B$45,MATCH(C1513,Categorie!$A$6:$A$45,0))="","Tipo?",INDEX(Categorie!$B$6:$B$45,MATCH(C1513,Categorie!$A$6:$A$45,0))),"Categoria?"))</f>
        <v/>
      </c>
      <c r="F1513" s="30" t="str">
        <f aca="false">IF(A1513="","",IFERROR(MONTH(A1513),"Data?"))</f>
        <v/>
      </c>
      <c r="G1513" s="31" t="str">
        <f aca="false">IF(A1513="","",IFERROR(YEAR(A1513),"Data?"))</f>
        <v/>
      </c>
    </row>
    <row r="1514" customFormat="false" ht="15" hidden="false" customHeight="false" outlineLevel="0" collapsed="false">
      <c r="A1514" s="26"/>
      <c r="B1514" s="27"/>
      <c r="C1514" s="27"/>
      <c r="D1514" s="28"/>
      <c r="E1514" s="29" t="str">
        <f aca="false">IF(C1514="","",IFERROR(IF(INDEX(Categorie!$B$6:$B$45,MATCH(C1514,Categorie!$A$6:$A$45,0))="","Tipo?",INDEX(Categorie!$B$6:$B$45,MATCH(C1514,Categorie!$A$6:$A$45,0))),"Categoria?"))</f>
        <v/>
      </c>
      <c r="F1514" s="30" t="str">
        <f aca="false">IF(A1514="","",IFERROR(MONTH(A1514),"Data?"))</f>
        <v/>
      </c>
      <c r="G1514" s="31" t="str">
        <f aca="false">IF(A1514="","",IFERROR(YEAR(A1514),"Data?"))</f>
        <v/>
      </c>
    </row>
    <row r="1515" customFormat="false" ht="15" hidden="false" customHeight="false" outlineLevel="0" collapsed="false">
      <c r="A1515" s="26"/>
      <c r="B1515" s="27"/>
      <c r="C1515" s="27"/>
      <c r="D1515" s="28"/>
      <c r="E1515" s="29" t="str">
        <f aca="false">IF(C1515="","",IFERROR(IF(INDEX(Categorie!$B$6:$B$45,MATCH(C1515,Categorie!$A$6:$A$45,0))="","Tipo?",INDEX(Categorie!$B$6:$B$45,MATCH(C1515,Categorie!$A$6:$A$45,0))),"Categoria?"))</f>
        <v/>
      </c>
      <c r="F1515" s="30" t="str">
        <f aca="false">IF(A1515="","",IFERROR(MONTH(A1515),"Data?"))</f>
        <v/>
      </c>
      <c r="G1515" s="31" t="str">
        <f aca="false">IF(A1515="","",IFERROR(YEAR(A1515),"Data?"))</f>
        <v/>
      </c>
    </row>
    <row r="1516" customFormat="false" ht="15" hidden="false" customHeight="false" outlineLevel="0" collapsed="false">
      <c r="A1516" s="26"/>
      <c r="B1516" s="27"/>
      <c r="C1516" s="27"/>
      <c r="D1516" s="28"/>
      <c r="E1516" s="29" t="str">
        <f aca="false">IF(C1516="","",IFERROR(IF(INDEX(Categorie!$B$6:$B$45,MATCH(C1516,Categorie!$A$6:$A$45,0))="","Tipo?",INDEX(Categorie!$B$6:$B$45,MATCH(C1516,Categorie!$A$6:$A$45,0))),"Categoria?"))</f>
        <v/>
      </c>
      <c r="F1516" s="30" t="str">
        <f aca="false">IF(A1516="","",IFERROR(MONTH(A1516),"Data?"))</f>
        <v/>
      </c>
      <c r="G1516" s="31" t="str">
        <f aca="false">IF(A1516="","",IFERROR(YEAR(A1516),"Data?"))</f>
        <v/>
      </c>
    </row>
    <row r="1517" customFormat="false" ht="15" hidden="false" customHeight="false" outlineLevel="0" collapsed="false">
      <c r="A1517" s="26"/>
      <c r="B1517" s="27"/>
      <c r="C1517" s="27"/>
      <c r="D1517" s="28"/>
      <c r="E1517" s="29" t="str">
        <f aca="false">IF(C1517="","",IFERROR(IF(INDEX(Categorie!$B$6:$B$45,MATCH(C1517,Categorie!$A$6:$A$45,0))="","Tipo?",INDEX(Categorie!$B$6:$B$45,MATCH(C1517,Categorie!$A$6:$A$45,0))),"Categoria?"))</f>
        <v/>
      </c>
      <c r="F1517" s="30" t="str">
        <f aca="false">IF(A1517="","",IFERROR(MONTH(A1517),"Data?"))</f>
        <v/>
      </c>
      <c r="G1517" s="31" t="str">
        <f aca="false">IF(A1517="","",IFERROR(YEAR(A1517),"Data?"))</f>
        <v/>
      </c>
    </row>
    <row r="1518" customFormat="false" ht="15" hidden="false" customHeight="false" outlineLevel="0" collapsed="false">
      <c r="A1518" s="26"/>
      <c r="B1518" s="27"/>
      <c r="C1518" s="27"/>
      <c r="D1518" s="28"/>
      <c r="E1518" s="29" t="str">
        <f aca="false">IF(C1518="","",IFERROR(IF(INDEX(Categorie!$B$6:$B$45,MATCH(C1518,Categorie!$A$6:$A$45,0))="","Tipo?",INDEX(Categorie!$B$6:$B$45,MATCH(C1518,Categorie!$A$6:$A$45,0))),"Categoria?"))</f>
        <v/>
      </c>
      <c r="F1518" s="30" t="str">
        <f aca="false">IF(A1518="","",IFERROR(MONTH(A1518),"Data?"))</f>
        <v/>
      </c>
      <c r="G1518" s="31" t="str">
        <f aca="false">IF(A1518="","",IFERROR(YEAR(A1518),"Data?"))</f>
        <v/>
      </c>
    </row>
    <row r="1519" customFormat="false" ht="15" hidden="false" customHeight="false" outlineLevel="0" collapsed="false">
      <c r="A1519" s="26"/>
      <c r="B1519" s="27"/>
      <c r="C1519" s="27"/>
      <c r="D1519" s="28"/>
      <c r="E1519" s="29" t="str">
        <f aca="false">IF(C1519="","",IFERROR(IF(INDEX(Categorie!$B$6:$B$45,MATCH(C1519,Categorie!$A$6:$A$45,0))="","Tipo?",INDEX(Categorie!$B$6:$B$45,MATCH(C1519,Categorie!$A$6:$A$45,0))),"Categoria?"))</f>
        <v/>
      </c>
      <c r="F1519" s="30" t="str">
        <f aca="false">IF(A1519="","",IFERROR(MONTH(A1519),"Data?"))</f>
        <v/>
      </c>
      <c r="G1519" s="31" t="str">
        <f aca="false">IF(A1519="","",IFERROR(YEAR(A1519),"Data?"))</f>
        <v/>
      </c>
    </row>
    <row r="1520" customFormat="false" ht="15" hidden="false" customHeight="false" outlineLevel="0" collapsed="false">
      <c r="A1520" s="26"/>
      <c r="B1520" s="27"/>
      <c r="C1520" s="27"/>
      <c r="D1520" s="28"/>
      <c r="E1520" s="29" t="str">
        <f aca="false">IF(C1520="","",IFERROR(IF(INDEX(Categorie!$B$6:$B$45,MATCH(C1520,Categorie!$A$6:$A$45,0))="","Tipo?",INDEX(Categorie!$B$6:$B$45,MATCH(C1520,Categorie!$A$6:$A$45,0))),"Categoria?"))</f>
        <v/>
      </c>
      <c r="F1520" s="30" t="str">
        <f aca="false">IF(A1520="","",IFERROR(MONTH(A1520),"Data?"))</f>
        <v/>
      </c>
      <c r="G1520" s="31" t="str">
        <f aca="false">IF(A1520="","",IFERROR(YEAR(A1520),"Data?"))</f>
        <v/>
      </c>
    </row>
    <row r="1521" customFormat="false" ht="15" hidden="false" customHeight="false" outlineLevel="0" collapsed="false">
      <c r="A1521" s="26"/>
      <c r="B1521" s="27"/>
      <c r="C1521" s="27"/>
      <c r="D1521" s="28"/>
      <c r="E1521" s="29" t="str">
        <f aca="false">IF(C1521="","",IFERROR(IF(INDEX(Categorie!$B$6:$B$45,MATCH(C1521,Categorie!$A$6:$A$45,0))="","Tipo?",INDEX(Categorie!$B$6:$B$45,MATCH(C1521,Categorie!$A$6:$A$45,0))),"Categoria?"))</f>
        <v/>
      </c>
      <c r="F1521" s="30" t="str">
        <f aca="false">IF(A1521="","",IFERROR(MONTH(A1521),"Data?"))</f>
        <v/>
      </c>
      <c r="G1521" s="31" t="str">
        <f aca="false">IF(A1521="","",IFERROR(YEAR(A1521),"Data?"))</f>
        <v/>
      </c>
    </row>
    <row r="1522" customFormat="false" ht="15" hidden="false" customHeight="false" outlineLevel="0" collapsed="false">
      <c r="A1522" s="26"/>
      <c r="B1522" s="27"/>
      <c r="C1522" s="27"/>
      <c r="D1522" s="28"/>
      <c r="E1522" s="29" t="str">
        <f aca="false">IF(C1522="","",IFERROR(IF(INDEX(Categorie!$B$6:$B$45,MATCH(C1522,Categorie!$A$6:$A$45,0))="","Tipo?",INDEX(Categorie!$B$6:$B$45,MATCH(C1522,Categorie!$A$6:$A$45,0))),"Categoria?"))</f>
        <v/>
      </c>
      <c r="F1522" s="30" t="str">
        <f aca="false">IF(A1522="","",IFERROR(MONTH(A1522),"Data?"))</f>
        <v/>
      </c>
      <c r="G1522" s="31" t="str">
        <f aca="false">IF(A1522="","",IFERROR(YEAR(A1522),"Data?"))</f>
        <v/>
      </c>
    </row>
    <row r="1523" customFormat="false" ht="15" hidden="false" customHeight="false" outlineLevel="0" collapsed="false">
      <c r="A1523" s="26"/>
      <c r="B1523" s="27"/>
      <c r="C1523" s="27"/>
      <c r="D1523" s="28"/>
      <c r="E1523" s="29" t="str">
        <f aca="false">IF(C1523="","",IFERROR(IF(INDEX(Categorie!$B$6:$B$45,MATCH(C1523,Categorie!$A$6:$A$45,0))="","Tipo?",INDEX(Categorie!$B$6:$B$45,MATCH(C1523,Categorie!$A$6:$A$45,0))),"Categoria?"))</f>
        <v/>
      </c>
      <c r="F1523" s="30" t="str">
        <f aca="false">IF(A1523="","",IFERROR(MONTH(A1523),"Data?"))</f>
        <v/>
      </c>
      <c r="G1523" s="31" t="str">
        <f aca="false">IF(A1523="","",IFERROR(YEAR(A1523),"Data?"))</f>
        <v/>
      </c>
    </row>
    <row r="1524" customFormat="false" ht="15" hidden="false" customHeight="false" outlineLevel="0" collapsed="false">
      <c r="A1524" s="26"/>
      <c r="B1524" s="27"/>
      <c r="C1524" s="27"/>
      <c r="D1524" s="28"/>
      <c r="E1524" s="29" t="str">
        <f aca="false">IF(C1524="","",IFERROR(IF(INDEX(Categorie!$B$6:$B$45,MATCH(C1524,Categorie!$A$6:$A$45,0))="","Tipo?",INDEX(Categorie!$B$6:$B$45,MATCH(C1524,Categorie!$A$6:$A$45,0))),"Categoria?"))</f>
        <v/>
      </c>
      <c r="F1524" s="30" t="str">
        <f aca="false">IF(A1524="","",IFERROR(MONTH(A1524),"Data?"))</f>
        <v/>
      </c>
      <c r="G1524" s="31" t="str">
        <f aca="false">IF(A1524="","",IFERROR(YEAR(A1524),"Data?"))</f>
        <v/>
      </c>
    </row>
    <row r="1525" customFormat="false" ht="15" hidden="false" customHeight="false" outlineLevel="0" collapsed="false">
      <c r="A1525" s="26"/>
      <c r="B1525" s="27"/>
      <c r="C1525" s="27"/>
      <c r="D1525" s="28"/>
      <c r="E1525" s="29" t="str">
        <f aca="false">IF(C1525="","",IFERROR(IF(INDEX(Categorie!$B$6:$B$45,MATCH(C1525,Categorie!$A$6:$A$45,0))="","Tipo?",INDEX(Categorie!$B$6:$B$45,MATCH(C1525,Categorie!$A$6:$A$45,0))),"Categoria?"))</f>
        <v/>
      </c>
      <c r="F1525" s="30" t="str">
        <f aca="false">IF(A1525="","",IFERROR(MONTH(A1525),"Data?"))</f>
        <v/>
      </c>
      <c r="G1525" s="31" t="str">
        <f aca="false">IF(A1525="","",IFERROR(YEAR(A1525),"Data?"))</f>
        <v/>
      </c>
    </row>
    <row r="1526" customFormat="false" ht="15" hidden="false" customHeight="false" outlineLevel="0" collapsed="false">
      <c r="A1526" s="26"/>
      <c r="B1526" s="27"/>
      <c r="C1526" s="27"/>
      <c r="D1526" s="28"/>
      <c r="E1526" s="29" t="str">
        <f aca="false">IF(C1526="","",IFERROR(IF(INDEX(Categorie!$B$6:$B$45,MATCH(C1526,Categorie!$A$6:$A$45,0))="","Tipo?",INDEX(Categorie!$B$6:$B$45,MATCH(C1526,Categorie!$A$6:$A$45,0))),"Categoria?"))</f>
        <v/>
      </c>
      <c r="F1526" s="30" t="str">
        <f aca="false">IF(A1526="","",IFERROR(MONTH(A1526),"Data?"))</f>
        <v/>
      </c>
      <c r="G1526" s="31" t="str">
        <f aca="false">IF(A1526="","",IFERROR(YEAR(A1526),"Data?"))</f>
        <v/>
      </c>
    </row>
    <row r="1527" customFormat="false" ht="15" hidden="false" customHeight="false" outlineLevel="0" collapsed="false">
      <c r="A1527" s="26"/>
      <c r="B1527" s="27"/>
      <c r="C1527" s="27"/>
      <c r="D1527" s="28"/>
      <c r="E1527" s="29" t="str">
        <f aca="false">IF(C1527="","",IFERROR(IF(INDEX(Categorie!$B$6:$B$45,MATCH(C1527,Categorie!$A$6:$A$45,0))="","Tipo?",INDEX(Categorie!$B$6:$B$45,MATCH(C1527,Categorie!$A$6:$A$45,0))),"Categoria?"))</f>
        <v/>
      </c>
      <c r="F1527" s="30" t="str">
        <f aca="false">IF(A1527="","",IFERROR(MONTH(A1527),"Data?"))</f>
        <v/>
      </c>
      <c r="G1527" s="31" t="str">
        <f aca="false">IF(A1527="","",IFERROR(YEAR(A1527),"Data?"))</f>
        <v/>
      </c>
    </row>
    <row r="1528" customFormat="false" ht="15" hidden="false" customHeight="false" outlineLevel="0" collapsed="false">
      <c r="A1528" s="26"/>
      <c r="B1528" s="27"/>
      <c r="C1528" s="27"/>
      <c r="D1528" s="28"/>
      <c r="E1528" s="29" t="str">
        <f aca="false">IF(C1528="","",IFERROR(IF(INDEX(Categorie!$B$6:$B$45,MATCH(C1528,Categorie!$A$6:$A$45,0))="","Tipo?",INDEX(Categorie!$B$6:$B$45,MATCH(C1528,Categorie!$A$6:$A$45,0))),"Categoria?"))</f>
        <v/>
      </c>
      <c r="F1528" s="30" t="str">
        <f aca="false">IF(A1528="","",IFERROR(MONTH(A1528),"Data?"))</f>
        <v/>
      </c>
      <c r="G1528" s="31" t="str">
        <f aca="false">IF(A1528="","",IFERROR(YEAR(A1528),"Data?"))</f>
        <v/>
      </c>
    </row>
    <row r="1529" customFormat="false" ht="15" hidden="false" customHeight="false" outlineLevel="0" collapsed="false">
      <c r="A1529" s="26"/>
      <c r="B1529" s="27"/>
      <c r="C1529" s="27"/>
      <c r="D1529" s="28"/>
      <c r="E1529" s="29" t="str">
        <f aca="false">IF(C1529="","",IFERROR(IF(INDEX(Categorie!$B$6:$B$45,MATCH(C1529,Categorie!$A$6:$A$45,0))="","Tipo?",INDEX(Categorie!$B$6:$B$45,MATCH(C1529,Categorie!$A$6:$A$45,0))),"Categoria?"))</f>
        <v/>
      </c>
      <c r="F1529" s="30" t="str">
        <f aca="false">IF(A1529="","",IFERROR(MONTH(A1529),"Data?"))</f>
        <v/>
      </c>
      <c r="G1529" s="31" t="str">
        <f aca="false">IF(A1529="","",IFERROR(YEAR(A1529),"Data?"))</f>
        <v/>
      </c>
    </row>
    <row r="1530" customFormat="false" ht="15" hidden="false" customHeight="false" outlineLevel="0" collapsed="false">
      <c r="A1530" s="26"/>
      <c r="B1530" s="27"/>
      <c r="C1530" s="27"/>
      <c r="D1530" s="28"/>
      <c r="E1530" s="29" t="str">
        <f aca="false">IF(C1530="","",IFERROR(IF(INDEX(Categorie!$B$6:$B$45,MATCH(C1530,Categorie!$A$6:$A$45,0))="","Tipo?",INDEX(Categorie!$B$6:$B$45,MATCH(C1530,Categorie!$A$6:$A$45,0))),"Categoria?"))</f>
        <v/>
      </c>
      <c r="F1530" s="30" t="str">
        <f aca="false">IF(A1530="","",IFERROR(MONTH(A1530),"Data?"))</f>
        <v/>
      </c>
      <c r="G1530" s="31" t="str">
        <f aca="false">IF(A1530="","",IFERROR(YEAR(A1530),"Data?"))</f>
        <v/>
      </c>
    </row>
    <row r="1531" customFormat="false" ht="15" hidden="false" customHeight="false" outlineLevel="0" collapsed="false">
      <c r="A1531" s="26"/>
      <c r="B1531" s="27"/>
      <c r="C1531" s="27"/>
      <c r="D1531" s="28"/>
      <c r="E1531" s="29" t="str">
        <f aca="false">IF(C1531="","",IFERROR(IF(INDEX(Categorie!$B$6:$B$45,MATCH(C1531,Categorie!$A$6:$A$45,0))="","Tipo?",INDEX(Categorie!$B$6:$B$45,MATCH(C1531,Categorie!$A$6:$A$45,0))),"Categoria?"))</f>
        <v/>
      </c>
      <c r="F1531" s="30" t="str">
        <f aca="false">IF(A1531="","",IFERROR(MONTH(A1531),"Data?"))</f>
        <v/>
      </c>
      <c r="G1531" s="31" t="str">
        <f aca="false">IF(A1531="","",IFERROR(YEAR(A1531),"Data?"))</f>
        <v/>
      </c>
    </row>
    <row r="1532" customFormat="false" ht="15" hidden="false" customHeight="false" outlineLevel="0" collapsed="false">
      <c r="A1532" s="26"/>
      <c r="B1532" s="27"/>
      <c r="C1532" s="27"/>
      <c r="D1532" s="28"/>
      <c r="E1532" s="29" t="str">
        <f aca="false">IF(C1532="","",IFERROR(IF(INDEX(Categorie!$B$6:$B$45,MATCH(C1532,Categorie!$A$6:$A$45,0))="","Tipo?",INDEX(Categorie!$B$6:$B$45,MATCH(C1532,Categorie!$A$6:$A$45,0))),"Categoria?"))</f>
        <v/>
      </c>
      <c r="F1532" s="30" t="str">
        <f aca="false">IF(A1532="","",IFERROR(MONTH(A1532),"Data?"))</f>
        <v/>
      </c>
      <c r="G1532" s="31" t="str">
        <f aca="false">IF(A1532="","",IFERROR(YEAR(A1532),"Data?"))</f>
        <v/>
      </c>
    </row>
    <row r="1533" customFormat="false" ht="15" hidden="false" customHeight="false" outlineLevel="0" collapsed="false">
      <c r="A1533" s="26"/>
      <c r="B1533" s="27"/>
      <c r="C1533" s="27"/>
      <c r="D1533" s="28"/>
      <c r="E1533" s="29" t="str">
        <f aca="false">IF(C1533="","",IFERROR(IF(INDEX(Categorie!$B$6:$B$45,MATCH(C1533,Categorie!$A$6:$A$45,0))="","Tipo?",INDEX(Categorie!$B$6:$B$45,MATCH(C1533,Categorie!$A$6:$A$45,0))),"Categoria?"))</f>
        <v/>
      </c>
      <c r="F1533" s="30" t="str">
        <f aca="false">IF(A1533="","",IFERROR(MONTH(A1533),"Data?"))</f>
        <v/>
      </c>
      <c r="G1533" s="31" t="str">
        <f aca="false">IF(A1533="","",IFERROR(YEAR(A1533),"Data?"))</f>
        <v/>
      </c>
    </row>
    <row r="1534" customFormat="false" ht="15" hidden="false" customHeight="false" outlineLevel="0" collapsed="false">
      <c r="A1534" s="26"/>
      <c r="B1534" s="27"/>
      <c r="C1534" s="27"/>
      <c r="D1534" s="28"/>
      <c r="E1534" s="29" t="str">
        <f aca="false">IF(C1534="","",IFERROR(IF(INDEX(Categorie!$B$6:$B$45,MATCH(C1534,Categorie!$A$6:$A$45,0))="","Tipo?",INDEX(Categorie!$B$6:$B$45,MATCH(C1534,Categorie!$A$6:$A$45,0))),"Categoria?"))</f>
        <v/>
      </c>
      <c r="F1534" s="30" t="str">
        <f aca="false">IF(A1534="","",IFERROR(MONTH(A1534),"Data?"))</f>
        <v/>
      </c>
      <c r="G1534" s="31" t="str">
        <f aca="false">IF(A1534="","",IFERROR(YEAR(A1534),"Data?"))</f>
        <v/>
      </c>
    </row>
    <row r="1535" customFormat="false" ht="15" hidden="false" customHeight="false" outlineLevel="0" collapsed="false">
      <c r="A1535" s="26"/>
      <c r="B1535" s="27"/>
      <c r="C1535" s="27"/>
      <c r="D1535" s="28"/>
      <c r="E1535" s="29" t="str">
        <f aca="false">IF(C1535="","",IFERROR(IF(INDEX(Categorie!$B$6:$B$45,MATCH(C1535,Categorie!$A$6:$A$45,0))="","Tipo?",INDEX(Categorie!$B$6:$B$45,MATCH(C1535,Categorie!$A$6:$A$45,0))),"Categoria?"))</f>
        <v/>
      </c>
      <c r="F1535" s="30" t="str">
        <f aca="false">IF(A1535="","",IFERROR(MONTH(A1535),"Data?"))</f>
        <v/>
      </c>
      <c r="G1535" s="31" t="str">
        <f aca="false">IF(A1535="","",IFERROR(YEAR(A1535),"Data?"))</f>
        <v/>
      </c>
    </row>
    <row r="1536" customFormat="false" ht="15" hidden="false" customHeight="false" outlineLevel="0" collapsed="false">
      <c r="A1536" s="26"/>
      <c r="B1536" s="27"/>
      <c r="C1536" s="27"/>
      <c r="D1536" s="28"/>
      <c r="E1536" s="29" t="str">
        <f aca="false">IF(C1536="","",IFERROR(IF(INDEX(Categorie!$B$6:$B$45,MATCH(C1536,Categorie!$A$6:$A$45,0))="","Tipo?",INDEX(Categorie!$B$6:$B$45,MATCH(C1536,Categorie!$A$6:$A$45,0))),"Categoria?"))</f>
        <v/>
      </c>
      <c r="F1536" s="30" t="str">
        <f aca="false">IF(A1536="","",IFERROR(MONTH(A1536),"Data?"))</f>
        <v/>
      </c>
      <c r="G1536" s="31" t="str">
        <f aca="false">IF(A1536="","",IFERROR(YEAR(A1536),"Data?"))</f>
        <v/>
      </c>
    </row>
    <row r="1537" customFormat="false" ht="15" hidden="false" customHeight="false" outlineLevel="0" collapsed="false">
      <c r="A1537" s="26"/>
      <c r="B1537" s="27"/>
      <c r="C1537" s="27"/>
      <c r="D1537" s="28"/>
      <c r="E1537" s="29" t="str">
        <f aca="false">IF(C1537="","",IFERROR(IF(INDEX(Categorie!$B$6:$B$45,MATCH(C1537,Categorie!$A$6:$A$45,0))="","Tipo?",INDEX(Categorie!$B$6:$B$45,MATCH(C1537,Categorie!$A$6:$A$45,0))),"Categoria?"))</f>
        <v/>
      </c>
      <c r="F1537" s="30" t="str">
        <f aca="false">IF(A1537="","",IFERROR(MONTH(A1537),"Data?"))</f>
        <v/>
      </c>
      <c r="G1537" s="31" t="str">
        <f aca="false">IF(A1537="","",IFERROR(YEAR(A1537),"Data?"))</f>
        <v/>
      </c>
    </row>
    <row r="1538" customFormat="false" ht="15" hidden="false" customHeight="false" outlineLevel="0" collapsed="false">
      <c r="A1538" s="26"/>
      <c r="B1538" s="27"/>
      <c r="C1538" s="27"/>
      <c r="D1538" s="28"/>
      <c r="E1538" s="29" t="str">
        <f aca="false">IF(C1538="","",IFERROR(IF(INDEX(Categorie!$B$6:$B$45,MATCH(C1538,Categorie!$A$6:$A$45,0))="","Tipo?",INDEX(Categorie!$B$6:$B$45,MATCH(C1538,Categorie!$A$6:$A$45,0))),"Categoria?"))</f>
        <v/>
      </c>
      <c r="F1538" s="30" t="str">
        <f aca="false">IF(A1538="","",IFERROR(MONTH(A1538),"Data?"))</f>
        <v/>
      </c>
      <c r="G1538" s="31" t="str">
        <f aca="false">IF(A1538="","",IFERROR(YEAR(A1538),"Data?"))</f>
        <v/>
      </c>
    </row>
    <row r="1539" customFormat="false" ht="15" hidden="false" customHeight="false" outlineLevel="0" collapsed="false">
      <c r="A1539" s="26"/>
      <c r="B1539" s="27"/>
      <c r="C1539" s="27"/>
      <c r="D1539" s="28"/>
      <c r="E1539" s="29" t="str">
        <f aca="false">IF(C1539="","",IFERROR(IF(INDEX(Categorie!$B$6:$B$45,MATCH(C1539,Categorie!$A$6:$A$45,0))="","Tipo?",INDEX(Categorie!$B$6:$B$45,MATCH(C1539,Categorie!$A$6:$A$45,0))),"Categoria?"))</f>
        <v/>
      </c>
      <c r="F1539" s="30" t="str">
        <f aca="false">IF(A1539="","",IFERROR(MONTH(A1539),"Data?"))</f>
        <v/>
      </c>
      <c r="G1539" s="31" t="str">
        <f aca="false">IF(A1539="","",IFERROR(YEAR(A1539),"Data?"))</f>
        <v/>
      </c>
    </row>
    <row r="1540" customFormat="false" ht="15" hidden="false" customHeight="false" outlineLevel="0" collapsed="false">
      <c r="A1540" s="26"/>
      <c r="B1540" s="27"/>
      <c r="C1540" s="27"/>
      <c r="D1540" s="28"/>
      <c r="E1540" s="29" t="str">
        <f aca="false">IF(C1540="","",IFERROR(IF(INDEX(Categorie!$B$6:$B$45,MATCH(C1540,Categorie!$A$6:$A$45,0))="","Tipo?",INDEX(Categorie!$B$6:$B$45,MATCH(C1540,Categorie!$A$6:$A$45,0))),"Categoria?"))</f>
        <v/>
      </c>
      <c r="F1540" s="30" t="str">
        <f aca="false">IF(A1540="","",IFERROR(MONTH(A1540),"Data?"))</f>
        <v/>
      </c>
      <c r="G1540" s="31" t="str">
        <f aca="false">IF(A1540="","",IFERROR(YEAR(A1540),"Data?"))</f>
        <v/>
      </c>
    </row>
    <row r="1541" customFormat="false" ht="15" hidden="false" customHeight="false" outlineLevel="0" collapsed="false">
      <c r="A1541" s="26"/>
      <c r="B1541" s="27"/>
      <c r="C1541" s="27"/>
      <c r="D1541" s="28"/>
      <c r="E1541" s="29" t="str">
        <f aca="false">IF(C1541="","",IFERROR(IF(INDEX(Categorie!$B$6:$B$45,MATCH(C1541,Categorie!$A$6:$A$45,0))="","Tipo?",INDEX(Categorie!$B$6:$B$45,MATCH(C1541,Categorie!$A$6:$A$45,0))),"Categoria?"))</f>
        <v/>
      </c>
      <c r="F1541" s="30" t="str">
        <f aca="false">IF(A1541="","",IFERROR(MONTH(A1541),"Data?"))</f>
        <v/>
      </c>
      <c r="G1541" s="31" t="str">
        <f aca="false">IF(A1541="","",IFERROR(YEAR(A1541),"Data?"))</f>
        <v/>
      </c>
    </row>
    <row r="1542" customFormat="false" ht="15" hidden="false" customHeight="false" outlineLevel="0" collapsed="false">
      <c r="A1542" s="26"/>
      <c r="B1542" s="27"/>
      <c r="C1542" s="27"/>
      <c r="D1542" s="28"/>
      <c r="E1542" s="29" t="str">
        <f aca="false">IF(C1542="","",IFERROR(IF(INDEX(Categorie!$B$6:$B$45,MATCH(C1542,Categorie!$A$6:$A$45,0))="","Tipo?",INDEX(Categorie!$B$6:$B$45,MATCH(C1542,Categorie!$A$6:$A$45,0))),"Categoria?"))</f>
        <v/>
      </c>
      <c r="F1542" s="30" t="str">
        <f aca="false">IF(A1542="","",IFERROR(MONTH(A1542),"Data?"))</f>
        <v/>
      </c>
      <c r="G1542" s="31" t="str">
        <f aca="false">IF(A1542="","",IFERROR(YEAR(A1542),"Data?"))</f>
        <v/>
      </c>
    </row>
    <row r="1543" customFormat="false" ht="15" hidden="false" customHeight="false" outlineLevel="0" collapsed="false">
      <c r="A1543" s="26"/>
      <c r="B1543" s="27"/>
      <c r="C1543" s="27"/>
      <c r="D1543" s="28"/>
      <c r="E1543" s="29" t="str">
        <f aca="false">IF(C1543="","",IFERROR(IF(INDEX(Categorie!$B$6:$B$45,MATCH(C1543,Categorie!$A$6:$A$45,0))="","Tipo?",INDEX(Categorie!$B$6:$B$45,MATCH(C1543,Categorie!$A$6:$A$45,0))),"Categoria?"))</f>
        <v/>
      </c>
      <c r="F1543" s="30" t="str">
        <f aca="false">IF(A1543="","",IFERROR(MONTH(A1543),"Data?"))</f>
        <v/>
      </c>
      <c r="G1543" s="31" t="str">
        <f aca="false">IF(A1543="","",IFERROR(YEAR(A1543),"Data?"))</f>
        <v/>
      </c>
    </row>
    <row r="1544" customFormat="false" ht="15" hidden="false" customHeight="false" outlineLevel="0" collapsed="false">
      <c r="A1544" s="26"/>
      <c r="B1544" s="27"/>
      <c r="C1544" s="27"/>
      <c r="D1544" s="28"/>
      <c r="E1544" s="29" t="str">
        <f aca="false">IF(C1544="","",IFERROR(IF(INDEX(Categorie!$B$6:$B$45,MATCH(C1544,Categorie!$A$6:$A$45,0))="","Tipo?",INDEX(Categorie!$B$6:$B$45,MATCH(C1544,Categorie!$A$6:$A$45,0))),"Categoria?"))</f>
        <v/>
      </c>
      <c r="F1544" s="30" t="str">
        <f aca="false">IF(A1544="","",IFERROR(MONTH(A1544),"Data?"))</f>
        <v/>
      </c>
      <c r="G1544" s="31" t="str">
        <f aca="false">IF(A1544="","",IFERROR(YEAR(A1544),"Data?"))</f>
        <v/>
      </c>
    </row>
    <row r="1545" customFormat="false" ht="15" hidden="false" customHeight="false" outlineLevel="0" collapsed="false">
      <c r="A1545" s="26"/>
      <c r="B1545" s="27"/>
      <c r="C1545" s="27"/>
      <c r="D1545" s="28"/>
      <c r="E1545" s="29" t="str">
        <f aca="false">IF(C1545="","",IFERROR(IF(INDEX(Categorie!$B$6:$B$45,MATCH(C1545,Categorie!$A$6:$A$45,0))="","Tipo?",INDEX(Categorie!$B$6:$B$45,MATCH(C1545,Categorie!$A$6:$A$45,0))),"Categoria?"))</f>
        <v/>
      </c>
      <c r="F1545" s="30" t="str">
        <f aca="false">IF(A1545="","",IFERROR(MONTH(A1545),"Data?"))</f>
        <v/>
      </c>
      <c r="G1545" s="31" t="str">
        <f aca="false">IF(A1545="","",IFERROR(YEAR(A1545),"Data?"))</f>
        <v/>
      </c>
    </row>
    <row r="1546" customFormat="false" ht="15" hidden="false" customHeight="false" outlineLevel="0" collapsed="false">
      <c r="A1546" s="26"/>
      <c r="B1546" s="27"/>
      <c r="C1546" s="27"/>
      <c r="D1546" s="28"/>
      <c r="E1546" s="29" t="str">
        <f aca="false">IF(C1546="","",IFERROR(IF(INDEX(Categorie!$B$6:$B$45,MATCH(C1546,Categorie!$A$6:$A$45,0))="","Tipo?",INDEX(Categorie!$B$6:$B$45,MATCH(C1546,Categorie!$A$6:$A$45,0))),"Categoria?"))</f>
        <v/>
      </c>
      <c r="F1546" s="30" t="str">
        <f aca="false">IF(A1546="","",IFERROR(MONTH(A1546),"Data?"))</f>
        <v/>
      </c>
      <c r="G1546" s="31" t="str">
        <f aca="false">IF(A1546="","",IFERROR(YEAR(A1546),"Data?"))</f>
        <v/>
      </c>
    </row>
    <row r="1547" customFormat="false" ht="15" hidden="false" customHeight="false" outlineLevel="0" collapsed="false">
      <c r="A1547" s="26"/>
      <c r="B1547" s="27"/>
      <c r="C1547" s="27"/>
      <c r="D1547" s="28"/>
      <c r="E1547" s="29" t="str">
        <f aca="false">IF(C1547="","",IFERROR(IF(INDEX(Categorie!$B$6:$B$45,MATCH(C1547,Categorie!$A$6:$A$45,0))="","Tipo?",INDEX(Categorie!$B$6:$B$45,MATCH(C1547,Categorie!$A$6:$A$45,0))),"Categoria?"))</f>
        <v/>
      </c>
      <c r="F1547" s="30" t="str">
        <f aca="false">IF(A1547="","",IFERROR(MONTH(A1547),"Data?"))</f>
        <v/>
      </c>
      <c r="G1547" s="31" t="str">
        <f aca="false">IF(A1547="","",IFERROR(YEAR(A1547),"Data?"))</f>
        <v/>
      </c>
    </row>
    <row r="1548" customFormat="false" ht="15" hidden="false" customHeight="false" outlineLevel="0" collapsed="false">
      <c r="A1548" s="26"/>
      <c r="B1548" s="27"/>
      <c r="C1548" s="27"/>
      <c r="D1548" s="28"/>
      <c r="E1548" s="29" t="str">
        <f aca="false">IF(C1548="","",IFERROR(IF(INDEX(Categorie!$B$6:$B$45,MATCH(C1548,Categorie!$A$6:$A$45,0))="","Tipo?",INDEX(Categorie!$B$6:$B$45,MATCH(C1548,Categorie!$A$6:$A$45,0))),"Categoria?"))</f>
        <v/>
      </c>
      <c r="F1548" s="30" t="str">
        <f aca="false">IF(A1548="","",IFERROR(MONTH(A1548),"Data?"))</f>
        <v/>
      </c>
      <c r="G1548" s="31" t="str">
        <f aca="false">IF(A1548="","",IFERROR(YEAR(A1548),"Data?"))</f>
        <v/>
      </c>
    </row>
    <row r="1549" customFormat="false" ht="15" hidden="false" customHeight="false" outlineLevel="0" collapsed="false">
      <c r="A1549" s="26"/>
      <c r="B1549" s="27"/>
      <c r="C1549" s="27"/>
      <c r="D1549" s="28"/>
      <c r="E1549" s="29" t="str">
        <f aca="false">IF(C1549="","",IFERROR(IF(INDEX(Categorie!$B$6:$B$45,MATCH(C1549,Categorie!$A$6:$A$45,0))="","Tipo?",INDEX(Categorie!$B$6:$B$45,MATCH(C1549,Categorie!$A$6:$A$45,0))),"Categoria?"))</f>
        <v/>
      </c>
      <c r="F1549" s="30" t="str">
        <f aca="false">IF(A1549="","",IFERROR(MONTH(A1549),"Data?"))</f>
        <v/>
      </c>
      <c r="G1549" s="31" t="str">
        <f aca="false">IF(A1549="","",IFERROR(YEAR(A1549),"Data?"))</f>
        <v/>
      </c>
    </row>
    <row r="1550" customFormat="false" ht="15" hidden="false" customHeight="false" outlineLevel="0" collapsed="false">
      <c r="A1550" s="26"/>
      <c r="B1550" s="27"/>
      <c r="C1550" s="27"/>
      <c r="D1550" s="28"/>
      <c r="E1550" s="29" t="str">
        <f aca="false">IF(C1550="","",IFERROR(IF(INDEX(Categorie!$B$6:$B$45,MATCH(C1550,Categorie!$A$6:$A$45,0))="","Tipo?",INDEX(Categorie!$B$6:$B$45,MATCH(C1550,Categorie!$A$6:$A$45,0))),"Categoria?"))</f>
        <v/>
      </c>
      <c r="F1550" s="30" t="str">
        <f aca="false">IF(A1550="","",IFERROR(MONTH(A1550),"Data?"))</f>
        <v/>
      </c>
      <c r="G1550" s="31" t="str">
        <f aca="false">IF(A1550="","",IFERROR(YEAR(A1550),"Data?"))</f>
        <v/>
      </c>
    </row>
    <row r="1551" customFormat="false" ht="15" hidden="false" customHeight="false" outlineLevel="0" collapsed="false">
      <c r="A1551" s="26"/>
      <c r="B1551" s="27"/>
      <c r="C1551" s="27"/>
      <c r="D1551" s="28"/>
      <c r="E1551" s="29" t="str">
        <f aca="false">IF(C1551="","",IFERROR(IF(INDEX(Categorie!$B$6:$B$45,MATCH(C1551,Categorie!$A$6:$A$45,0))="","Tipo?",INDEX(Categorie!$B$6:$B$45,MATCH(C1551,Categorie!$A$6:$A$45,0))),"Categoria?"))</f>
        <v/>
      </c>
      <c r="F1551" s="30" t="str">
        <f aca="false">IF(A1551="","",IFERROR(MONTH(A1551),"Data?"))</f>
        <v/>
      </c>
      <c r="G1551" s="31" t="str">
        <f aca="false">IF(A1551="","",IFERROR(YEAR(A1551),"Data?"))</f>
        <v/>
      </c>
    </row>
    <row r="1552" customFormat="false" ht="15" hidden="false" customHeight="false" outlineLevel="0" collapsed="false">
      <c r="A1552" s="26"/>
      <c r="B1552" s="27"/>
      <c r="C1552" s="27"/>
      <c r="D1552" s="28"/>
      <c r="E1552" s="29" t="str">
        <f aca="false">IF(C1552="","",IFERROR(IF(INDEX(Categorie!$B$6:$B$45,MATCH(C1552,Categorie!$A$6:$A$45,0))="","Tipo?",INDEX(Categorie!$B$6:$B$45,MATCH(C1552,Categorie!$A$6:$A$45,0))),"Categoria?"))</f>
        <v/>
      </c>
      <c r="F1552" s="30" t="str">
        <f aca="false">IF(A1552="","",IFERROR(MONTH(A1552),"Data?"))</f>
        <v/>
      </c>
      <c r="G1552" s="31" t="str">
        <f aca="false">IF(A1552="","",IFERROR(YEAR(A1552),"Data?"))</f>
        <v/>
      </c>
    </row>
    <row r="1553" customFormat="false" ht="15" hidden="false" customHeight="false" outlineLevel="0" collapsed="false">
      <c r="A1553" s="26"/>
      <c r="B1553" s="27"/>
      <c r="C1553" s="27"/>
      <c r="D1553" s="28"/>
      <c r="E1553" s="29" t="str">
        <f aca="false">IF(C1553="","",IFERROR(IF(INDEX(Categorie!$B$6:$B$45,MATCH(C1553,Categorie!$A$6:$A$45,0))="","Tipo?",INDEX(Categorie!$B$6:$B$45,MATCH(C1553,Categorie!$A$6:$A$45,0))),"Categoria?"))</f>
        <v/>
      </c>
      <c r="F1553" s="30" t="str">
        <f aca="false">IF(A1553="","",IFERROR(MONTH(A1553),"Data?"))</f>
        <v/>
      </c>
      <c r="G1553" s="31" t="str">
        <f aca="false">IF(A1553="","",IFERROR(YEAR(A1553),"Data?"))</f>
        <v/>
      </c>
    </row>
    <row r="1554" customFormat="false" ht="15" hidden="false" customHeight="false" outlineLevel="0" collapsed="false">
      <c r="A1554" s="26"/>
      <c r="B1554" s="27"/>
      <c r="C1554" s="27"/>
      <c r="D1554" s="28"/>
      <c r="E1554" s="29" t="str">
        <f aca="false">IF(C1554="","",IFERROR(IF(INDEX(Categorie!$B$6:$B$45,MATCH(C1554,Categorie!$A$6:$A$45,0))="","Tipo?",INDEX(Categorie!$B$6:$B$45,MATCH(C1554,Categorie!$A$6:$A$45,0))),"Categoria?"))</f>
        <v/>
      </c>
      <c r="F1554" s="30" t="str">
        <f aca="false">IF(A1554="","",IFERROR(MONTH(A1554),"Data?"))</f>
        <v/>
      </c>
      <c r="G1554" s="31" t="str">
        <f aca="false">IF(A1554="","",IFERROR(YEAR(A1554),"Data?"))</f>
        <v/>
      </c>
    </row>
    <row r="1555" customFormat="false" ht="15" hidden="false" customHeight="false" outlineLevel="0" collapsed="false">
      <c r="A1555" s="26"/>
      <c r="B1555" s="27"/>
      <c r="C1555" s="27"/>
      <c r="D1555" s="28"/>
      <c r="E1555" s="29" t="str">
        <f aca="false">IF(C1555="","",IFERROR(IF(INDEX(Categorie!$B$6:$B$45,MATCH(C1555,Categorie!$A$6:$A$45,0))="","Tipo?",INDEX(Categorie!$B$6:$B$45,MATCH(C1555,Categorie!$A$6:$A$45,0))),"Categoria?"))</f>
        <v/>
      </c>
      <c r="F1555" s="30" t="str">
        <f aca="false">IF(A1555="","",IFERROR(MONTH(A1555),"Data?"))</f>
        <v/>
      </c>
      <c r="G1555" s="31" t="str">
        <f aca="false">IF(A1555="","",IFERROR(YEAR(A1555),"Data?"))</f>
        <v/>
      </c>
    </row>
    <row r="1556" customFormat="false" ht="15" hidden="false" customHeight="false" outlineLevel="0" collapsed="false">
      <c r="A1556" s="26"/>
      <c r="B1556" s="27"/>
      <c r="C1556" s="27"/>
      <c r="D1556" s="28"/>
      <c r="E1556" s="29" t="str">
        <f aca="false">IF(C1556="","",IFERROR(IF(INDEX(Categorie!$B$6:$B$45,MATCH(C1556,Categorie!$A$6:$A$45,0))="","Tipo?",INDEX(Categorie!$B$6:$B$45,MATCH(C1556,Categorie!$A$6:$A$45,0))),"Categoria?"))</f>
        <v/>
      </c>
      <c r="F1556" s="30" t="str">
        <f aca="false">IF(A1556="","",IFERROR(MONTH(A1556),"Data?"))</f>
        <v/>
      </c>
      <c r="G1556" s="31" t="str">
        <f aca="false">IF(A1556="","",IFERROR(YEAR(A1556),"Data?"))</f>
        <v/>
      </c>
    </row>
    <row r="1557" customFormat="false" ht="15" hidden="false" customHeight="false" outlineLevel="0" collapsed="false">
      <c r="A1557" s="26"/>
      <c r="B1557" s="27"/>
      <c r="C1557" s="27"/>
      <c r="D1557" s="28"/>
      <c r="E1557" s="29" t="str">
        <f aca="false">IF(C1557="","",IFERROR(IF(INDEX(Categorie!$B$6:$B$45,MATCH(C1557,Categorie!$A$6:$A$45,0))="","Tipo?",INDEX(Categorie!$B$6:$B$45,MATCH(C1557,Categorie!$A$6:$A$45,0))),"Categoria?"))</f>
        <v/>
      </c>
      <c r="F1557" s="30" t="str">
        <f aca="false">IF(A1557="","",IFERROR(MONTH(A1557),"Data?"))</f>
        <v/>
      </c>
      <c r="G1557" s="31" t="str">
        <f aca="false">IF(A1557="","",IFERROR(YEAR(A1557),"Data?"))</f>
        <v/>
      </c>
    </row>
    <row r="1558" customFormat="false" ht="15" hidden="false" customHeight="false" outlineLevel="0" collapsed="false">
      <c r="A1558" s="26"/>
      <c r="B1558" s="27"/>
      <c r="C1558" s="27"/>
      <c r="D1558" s="28"/>
      <c r="E1558" s="29" t="str">
        <f aca="false">IF(C1558="","",IFERROR(IF(INDEX(Categorie!$B$6:$B$45,MATCH(C1558,Categorie!$A$6:$A$45,0))="","Tipo?",INDEX(Categorie!$B$6:$B$45,MATCH(C1558,Categorie!$A$6:$A$45,0))),"Categoria?"))</f>
        <v/>
      </c>
      <c r="F1558" s="30" t="str">
        <f aca="false">IF(A1558="","",IFERROR(MONTH(A1558),"Data?"))</f>
        <v/>
      </c>
      <c r="G1558" s="31" t="str">
        <f aca="false">IF(A1558="","",IFERROR(YEAR(A1558),"Data?"))</f>
        <v/>
      </c>
    </row>
    <row r="1559" customFormat="false" ht="15" hidden="false" customHeight="false" outlineLevel="0" collapsed="false">
      <c r="A1559" s="26"/>
      <c r="B1559" s="27"/>
      <c r="C1559" s="27"/>
      <c r="D1559" s="28"/>
      <c r="E1559" s="29" t="str">
        <f aca="false">IF(C1559="","",IFERROR(IF(INDEX(Categorie!$B$6:$B$45,MATCH(C1559,Categorie!$A$6:$A$45,0))="","Tipo?",INDEX(Categorie!$B$6:$B$45,MATCH(C1559,Categorie!$A$6:$A$45,0))),"Categoria?"))</f>
        <v/>
      </c>
      <c r="F1559" s="30" t="str">
        <f aca="false">IF(A1559="","",IFERROR(MONTH(A1559),"Data?"))</f>
        <v/>
      </c>
      <c r="G1559" s="31" t="str">
        <f aca="false">IF(A1559="","",IFERROR(YEAR(A1559),"Data?"))</f>
        <v/>
      </c>
    </row>
    <row r="1560" customFormat="false" ht="15" hidden="false" customHeight="false" outlineLevel="0" collapsed="false">
      <c r="A1560" s="26"/>
      <c r="B1560" s="27"/>
      <c r="C1560" s="27"/>
      <c r="D1560" s="28"/>
      <c r="E1560" s="29" t="str">
        <f aca="false">IF(C1560="","",IFERROR(IF(INDEX(Categorie!$B$6:$B$45,MATCH(C1560,Categorie!$A$6:$A$45,0))="","Tipo?",INDEX(Categorie!$B$6:$B$45,MATCH(C1560,Categorie!$A$6:$A$45,0))),"Categoria?"))</f>
        <v/>
      </c>
      <c r="F1560" s="30" t="str">
        <f aca="false">IF(A1560="","",IFERROR(MONTH(A1560),"Data?"))</f>
        <v/>
      </c>
      <c r="G1560" s="31" t="str">
        <f aca="false">IF(A1560="","",IFERROR(YEAR(A1560),"Data?"))</f>
        <v/>
      </c>
    </row>
    <row r="1561" customFormat="false" ht="15" hidden="false" customHeight="false" outlineLevel="0" collapsed="false">
      <c r="A1561" s="26"/>
      <c r="B1561" s="27"/>
      <c r="C1561" s="27"/>
      <c r="D1561" s="28"/>
      <c r="E1561" s="29" t="str">
        <f aca="false">IF(C1561="","",IFERROR(IF(INDEX(Categorie!$B$6:$B$45,MATCH(C1561,Categorie!$A$6:$A$45,0))="","Tipo?",INDEX(Categorie!$B$6:$B$45,MATCH(C1561,Categorie!$A$6:$A$45,0))),"Categoria?"))</f>
        <v/>
      </c>
      <c r="F1561" s="30" t="str">
        <f aca="false">IF(A1561="","",IFERROR(MONTH(A1561),"Data?"))</f>
        <v/>
      </c>
      <c r="G1561" s="31" t="str">
        <f aca="false">IF(A1561="","",IFERROR(YEAR(A1561),"Data?"))</f>
        <v/>
      </c>
    </row>
    <row r="1562" customFormat="false" ht="15" hidden="false" customHeight="false" outlineLevel="0" collapsed="false">
      <c r="A1562" s="26"/>
      <c r="B1562" s="27"/>
      <c r="C1562" s="27"/>
      <c r="D1562" s="28"/>
      <c r="E1562" s="29" t="str">
        <f aca="false">IF(C1562="","",IFERROR(IF(INDEX(Categorie!$B$6:$B$45,MATCH(C1562,Categorie!$A$6:$A$45,0))="","Tipo?",INDEX(Categorie!$B$6:$B$45,MATCH(C1562,Categorie!$A$6:$A$45,0))),"Categoria?"))</f>
        <v/>
      </c>
      <c r="F1562" s="30" t="str">
        <f aca="false">IF(A1562="","",IFERROR(MONTH(A1562),"Data?"))</f>
        <v/>
      </c>
      <c r="G1562" s="31" t="str">
        <f aca="false">IF(A1562="","",IFERROR(YEAR(A1562),"Data?"))</f>
        <v/>
      </c>
    </row>
    <row r="1563" customFormat="false" ht="15" hidden="false" customHeight="false" outlineLevel="0" collapsed="false">
      <c r="A1563" s="26"/>
      <c r="B1563" s="27"/>
      <c r="C1563" s="27"/>
      <c r="D1563" s="28"/>
      <c r="E1563" s="29" t="str">
        <f aca="false">IF(C1563="","",IFERROR(IF(INDEX(Categorie!$B$6:$B$45,MATCH(C1563,Categorie!$A$6:$A$45,0))="","Tipo?",INDEX(Categorie!$B$6:$B$45,MATCH(C1563,Categorie!$A$6:$A$45,0))),"Categoria?"))</f>
        <v/>
      </c>
      <c r="F1563" s="30" t="str">
        <f aca="false">IF(A1563="","",IFERROR(MONTH(A1563),"Data?"))</f>
        <v/>
      </c>
      <c r="G1563" s="31" t="str">
        <f aca="false">IF(A1563="","",IFERROR(YEAR(A1563),"Data?"))</f>
        <v/>
      </c>
    </row>
    <row r="1564" customFormat="false" ht="15" hidden="false" customHeight="false" outlineLevel="0" collapsed="false">
      <c r="A1564" s="26"/>
      <c r="B1564" s="27"/>
      <c r="C1564" s="27"/>
      <c r="D1564" s="28"/>
      <c r="E1564" s="29" t="str">
        <f aca="false">IF(C1564="","",IFERROR(IF(INDEX(Categorie!$B$6:$B$45,MATCH(C1564,Categorie!$A$6:$A$45,0))="","Tipo?",INDEX(Categorie!$B$6:$B$45,MATCH(C1564,Categorie!$A$6:$A$45,0))),"Categoria?"))</f>
        <v/>
      </c>
      <c r="F1564" s="30" t="str">
        <f aca="false">IF(A1564="","",IFERROR(MONTH(A1564),"Data?"))</f>
        <v/>
      </c>
      <c r="G1564" s="31" t="str">
        <f aca="false">IF(A1564="","",IFERROR(YEAR(A1564),"Data?"))</f>
        <v/>
      </c>
    </row>
    <row r="1565" customFormat="false" ht="15" hidden="false" customHeight="false" outlineLevel="0" collapsed="false">
      <c r="A1565" s="26"/>
      <c r="B1565" s="27"/>
      <c r="C1565" s="27"/>
      <c r="D1565" s="28"/>
      <c r="E1565" s="29" t="str">
        <f aca="false">IF(C1565="","",IFERROR(IF(INDEX(Categorie!$B$6:$B$45,MATCH(C1565,Categorie!$A$6:$A$45,0))="","Tipo?",INDEX(Categorie!$B$6:$B$45,MATCH(C1565,Categorie!$A$6:$A$45,0))),"Categoria?"))</f>
        <v/>
      </c>
      <c r="F1565" s="30" t="str">
        <f aca="false">IF(A1565="","",IFERROR(MONTH(A1565),"Data?"))</f>
        <v/>
      </c>
      <c r="G1565" s="31" t="str">
        <f aca="false">IF(A1565="","",IFERROR(YEAR(A1565),"Data?"))</f>
        <v/>
      </c>
    </row>
    <row r="1566" customFormat="false" ht="15" hidden="false" customHeight="false" outlineLevel="0" collapsed="false">
      <c r="A1566" s="26"/>
      <c r="B1566" s="27"/>
      <c r="C1566" s="27"/>
      <c r="D1566" s="28"/>
      <c r="E1566" s="29" t="str">
        <f aca="false">IF(C1566="","",IFERROR(IF(INDEX(Categorie!$B$6:$B$45,MATCH(C1566,Categorie!$A$6:$A$45,0))="","Tipo?",INDEX(Categorie!$B$6:$B$45,MATCH(C1566,Categorie!$A$6:$A$45,0))),"Categoria?"))</f>
        <v/>
      </c>
      <c r="F1566" s="30" t="str">
        <f aca="false">IF(A1566="","",IFERROR(MONTH(A1566),"Data?"))</f>
        <v/>
      </c>
      <c r="G1566" s="31" t="str">
        <f aca="false">IF(A1566="","",IFERROR(YEAR(A1566),"Data?"))</f>
        <v/>
      </c>
    </row>
    <row r="1567" customFormat="false" ht="15" hidden="false" customHeight="false" outlineLevel="0" collapsed="false">
      <c r="A1567" s="26"/>
      <c r="B1567" s="27"/>
      <c r="C1567" s="27"/>
      <c r="D1567" s="28"/>
      <c r="E1567" s="29" t="str">
        <f aca="false">IF(C1567="","",IFERROR(IF(INDEX(Categorie!$B$6:$B$45,MATCH(C1567,Categorie!$A$6:$A$45,0))="","Tipo?",INDEX(Categorie!$B$6:$B$45,MATCH(C1567,Categorie!$A$6:$A$45,0))),"Categoria?"))</f>
        <v/>
      </c>
      <c r="F1567" s="30" t="str">
        <f aca="false">IF(A1567="","",IFERROR(MONTH(A1567),"Data?"))</f>
        <v/>
      </c>
      <c r="G1567" s="31" t="str">
        <f aca="false">IF(A1567="","",IFERROR(YEAR(A1567),"Data?"))</f>
        <v/>
      </c>
    </row>
    <row r="1568" customFormat="false" ht="15" hidden="false" customHeight="false" outlineLevel="0" collapsed="false">
      <c r="A1568" s="26"/>
      <c r="B1568" s="27"/>
      <c r="C1568" s="27"/>
      <c r="D1568" s="28"/>
      <c r="E1568" s="29" t="str">
        <f aca="false">IF(C1568="","",IFERROR(IF(INDEX(Categorie!$B$6:$B$45,MATCH(C1568,Categorie!$A$6:$A$45,0))="","Tipo?",INDEX(Categorie!$B$6:$B$45,MATCH(C1568,Categorie!$A$6:$A$45,0))),"Categoria?"))</f>
        <v/>
      </c>
      <c r="F1568" s="30" t="str">
        <f aca="false">IF(A1568="","",IFERROR(MONTH(A1568),"Data?"))</f>
        <v/>
      </c>
      <c r="G1568" s="31" t="str">
        <f aca="false">IF(A1568="","",IFERROR(YEAR(A1568),"Data?"))</f>
        <v/>
      </c>
    </row>
    <row r="1569" customFormat="false" ht="15" hidden="false" customHeight="false" outlineLevel="0" collapsed="false">
      <c r="A1569" s="26"/>
      <c r="B1569" s="27"/>
      <c r="C1569" s="27"/>
      <c r="D1569" s="28"/>
      <c r="E1569" s="29" t="str">
        <f aca="false">IF(C1569="","",IFERROR(IF(INDEX(Categorie!$B$6:$B$45,MATCH(C1569,Categorie!$A$6:$A$45,0))="","Tipo?",INDEX(Categorie!$B$6:$B$45,MATCH(C1569,Categorie!$A$6:$A$45,0))),"Categoria?"))</f>
        <v/>
      </c>
      <c r="F1569" s="30" t="str">
        <f aca="false">IF(A1569="","",IFERROR(MONTH(A1569),"Data?"))</f>
        <v/>
      </c>
      <c r="G1569" s="31" t="str">
        <f aca="false">IF(A1569="","",IFERROR(YEAR(A1569),"Data?"))</f>
        <v/>
      </c>
    </row>
    <row r="1570" customFormat="false" ht="15" hidden="false" customHeight="false" outlineLevel="0" collapsed="false">
      <c r="A1570" s="26"/>
      <c r="B1570" s="27"/>
      <c r="C1570" s="27"/>
      <c r="D1570" s="28"/>
      <c r="E1570" s="29" t="str">
        <f aca="false">IF(C1570="","",IFERROR(IF(INDEX(Categorie!$B$6:$B$45,MATCH(C1570,Categorie!$A$6:$A$45,0))="","Tipo?",INDEX(Categorie!$B$6:$B$45,MATCH(C1570,Categorie!$A$6:$A$45,0))),"Categoria?"))</f>
        <v/>
      </c>
      <c r="F1570" s="30" t="str">
        <f aca="false">IF(A1570="","",IFERROR(MONTH(A1570),"Data?"))</f>
        <v/>
      </c>
      <c r="G1570" s="31" t="str">
        <f aca="false">IF(A1570="","",IFERROR(YEAR(A1570),"Data?"))</f>
        <v/>
      </c>
    </row>
    <row r="1571" customFormat="false" ht="15" hidden="false" customHeight="false" outlineLevel="0" collapsed="false">
      <c r="A1571" s="26"/>
      <c r="B1571" s="27"/>
      <c r="C1571" s="27"/>
      <c r="D1571" s="28"/>
      <c r="E1571" s="29" t="str">
        <f aca="false">IF(C1571="","",IFERROR(IF(INDEX(Categorie!$B$6:$B$45,MATCH(C1571,Categorie!$A$6:$A$45,0))="","Tipo?",INDEX(Categorie!$B$6:$B$45,MATCH(C1571,Categorie!$A$6:$A$45,0))),"Categoria?"))</f>
        <v/>
      </c>
      <c r="F1571" s="30" t="str">
        <f aca="false">IF(A1571="","",IFERROR(MONTH(A1571),"Data?"))</f>
        <v/>
      </c>
      <c r="G1571" s="31" t="str">
        <f aca="false">IF(A1571="","",IFERROR(YEAR(A1571),"Data?"))</f>
        <v/>
      </c>
    </row>
    <row r="1572" customFormat="false" ht="15" hidden="false" customHeight="false" outlineLevel="0" collapsed="false">
      <c r="A1572" s="26"/>
      <c r="B1572" s="27"/>
      <c r="C1572" s="27"/>
      <c r="D1572" s="28"/>
      <c r="E1572" s="29" t="str">
        <f aca="false">IF(C1572="","",IFERROR(IF(INDEX(Categorie!$B$6:$B$45,MATCH(C1572,Categorie!$A$6:$A$45,0))="","Tipo?",INDEX(Categorie!$B$6:$B$45,MATCH(C1572,Categorie!$A$6:$A$45,0))),"Categoria?"))</f>
        <v/>
      </c>
      <c r="F1572" s="30" t="str">
        <f aca="false">IF(A1572="","",IFERROR(MONTH(A1572),"Data?"))</f>
        <v/>
      </c>
      <c r="G1572" s="31" t="str">
        <f aca="false">IF(A1572="","",IFERROR(YEAR(A1572),"Data?"))</f>
        <v/>
      </c>
    </row>
    <row r="1573" customFormat="false" ht="15" hidden="false" customHeight="false" outlineLevel="0" collapsed="false">
      <c r="A1573" s="26"/>
      <c r="B1573" s="27"/>
      <c r="C1573" s="27"/>
      <c r="D1573" s="28"/>
      <c r="E1573" s="29" t="str">
        <f aca="false">IF(C1573="","",IFERROR(IF(INDEX(Categorie!$B$6:$B$45,MATCH(C1573,Categorie!$A$6:$A$45,0))="","Tipo?",INDEX(Categorie!$B$6:$B$45,MATCH(C1573,Categorie!$A$6:$A$45,0))),"Categoria?"))</f>
        <v/>
      </c>
      <c r="F1573" s="30" t="str">
        <f aca="false">IF(A1573="","",IFERROR(MONTH(A1573),"Data?"))</f>
        <v/>
      </c>
      <c r="G1573" s="31" t="str">
        <f aca="false">IF(A1573="","",IFERROR(YEAR(A1573),"Data?"))</f>
        <v/>
      </c>
    </row>
    <row r="1574" customFormat="false" ht="15" hidden="false" customHeight="false" outlineLevel="0" collapsed="false">
      <c r="A1574" s="26"/>
      <c r="B1574" s="27"/>
      <c r="C1574" s="27"/>
      <c r="D1574" s="28"/>
      <c r="E1574" s="29" t="str">
        <f aca="false">IF(C1574="","",IFERROR(IF(INDEX(Categorie!$B$6:$B$45,MATCH(C1574,Categorie!$A$6:$A$45,0))="","Tipo?",INDEX(Categorie!$B$6:$B$45,MATCH(C1574,Categorie!$A$6:$A$45,0))),"Categoria?"))</f>
        <v/>
      </c>
      <c r="F1574" s="30" t="str">
        <f aca="false">IF(A1574="","",IFERROR(MONTH(A1574),"Data?"))</f>
        <v/>
      </c>
      <c r="G1574" s="31" t="str">
        <f aca="false">IF(A1574="","",IFERROR(YEAR(A1574),"Data?"))</f>
        <v/>
      </c>
    </row>
    <row r="1575" customFormat="false" ht="15" hidden="false" customHeight="false" outlineLevel="0" collapsed="false">
      <c r="A1575" s="26"/>
      <c r="B1575" s="27"/>
      <c r="C1575" s="27"/>
      <c r="D1575" s="28"/>
      <c r="E1575" s="29" t="str">
        <f aca="false">IF(C1575="","",IFERROR(IF(INDEX(Categorie!$B$6:$B$45,MATCH(C1575,Categorie!$A$6:$A$45,0))="","Tipo?",INDEX(Categorie!$B$6:$B$45,MATCH(C1575,Categorie!$A$6:$A$45,0))),"Categoria?"))</f>
        <v/>
      </c>
      <c r="F1575" s="30" t="str">
        <f aca="false">IF(A1575="","",IFERROR(MONTH(A1575),"Data?"))</f>
        <v/>
      </c>
      <c r="G1575" s="31" t="str">
        <f aca="false">IF(A1575="","",IFERROR(YEAR(A1575),"Data?"))</f>
        <v/>
      </c>
    </row>
    <row r="1576" customFormat="false" ht="15" hidden="false" customHeight="false" outlineLevel="0" collapsed="false">
      <c r="A1576" s="26"/>
      <c r="B1576" s="27"/>
      <c r="C1576" s="27"/>
      <c r="D1576" s="28"/>
      <c r="E1576" s="29" t="str">
        <f aca="false">IF(C1576="","",IFERROR(IF(INDEX(Categorie!$B$6:$B$45,MATCH(C1576,Categorie!$A$6:$A$45,0))="","Tipo?",INDEX(Categorie!$B$6:$B$45,MATCH(C1576,Categorie!$A$6:$A$45,0))),"Categoria?"))</f>
        <v/>
      </c>
      <c r="F1576" s="30" t="str">
        <f aca="false">IF(A1576="","",IFERROR(MONTH(A1576),"Data?"))</f>
        <v/>
      </c>
      <c r="G1576" s="31" t="str">
        <f aca="false">IF(A1576="","",IFERROR(YEAR(A1576),"Data?"))</f>
        <v/>
      </c>
    </row>
    <row r="1577" customFormat="false" ht="15" hidden="false" customHeight="false" outlineLevel="0" collapsed="false">
      <c r="A1577" s="26"/>
      <c r="B1577" s="27"/>
      <c r="C1577" s="27"/>
      <c r="D1577" s="28"/>
      <c r="E1577" s="29" t="str">
        <f aca="false">IF(C1577="","",IFERROR(IF(INDEX(Categorie!$B$6:$B$45,MATCH(C1577,Categorie!$A$6:$A$45,0))="","Tipo?",INDEX(Categorie!$B$6:$B$45,MATCH(C1577,Categorie!$A$6:$A$45,0))),"Categoria?"))</f>
        <v/>
      </c>
      <c r="F1577" s="30" t="str">
        <f aca="false">IF(A1577="","",IFERROR(MONTH(A1577),"Data?"))</f>
        <v/>
      </c>
      <c r="G1577" s="31" t="str">
        <f aca="false">IF(A1577="","",IFERROR(YEAR(A1577),"Data?"))</f>
        <v/>
      </c>
    </row>
    <row r="1578" customFormat="false" ht="15" hidden="false" customHeight="false" outlineLevel="0" collapsed="false">
      <c r="A1578" s="26"/>
      <c r="B1578" s="27"/>
      <c r="C1578" s="27"/>
      <c r="D1578" s="28"/>
      <c r="E1578" s="29" t="str">
        <f aca="false">IF(C1578="","",IFERROR(IF(INDEX(Categorie!$B$6:$B$45,MATCH(C1578,Categorie!$A$6:$A$45,0))="","Tipo?",INDEX(Categorie!$B$6:$B$45,MATCH(C1578,Categorie!$A$6:$A$45,0))),"Categoria?"))</f>
        <v/>
      </c>
      <c r="F1578" s="30" t="str">
        <f aca="false">IF(A1578="","",IFERROR(MONTH(A1578),"Data?"))</f>
        <v/>
      </c>
      <c r="G1578" s="31" t="str">
        <f aca="false">IF(A1578="","",IFERROR(YEAR(A1578),"Data?"))</f>
        <v/>
      </c>
    </row>
    <row r="1579" customFormat="false" ht="15" hidden="false" customHeight="false" outlineLevel="0" collapsed="false">
      <c r="A1579" s="26"/>
      <c r="B1579" s="27"/>
      <c r="C1579" s="27"/>
      <c r="D1579" s="28"/>
      <c r="E1579" s="29" t="str">
        <f aca="false">IF(C1579="","",IFERROR(IF(INDEX(Categorie!$B$6:$B$45,MATCH(C1579,Categorie!$A$6:$A$45,0))="","Tipo?",INDEX(Categorie!$B$6:$B$45,MATCH(C1579,Categorie!$A$6:$A$45,0))),"Categoria?"))</f>
        <v/>
      </c>
      <c r="F1579" s="30" t="str">
        <f aca="false">IF(A1579="","",IFERROR(MONTH(A1579),"Data?"))</f>
        <v/>
      </c>
      <c r="G1579" s="31" t="str">
        <f aca="false">IF(A1579="","",IFERROR(YEAR(A1579),"Data?"))</f>
        <v/>
      </c>
    </row>
    <row r="1580" customFormat="false" ht="15" hidden="false" customHeight="false" outlineLevel="0" collapsed="false">
      <c r="A1580" s="26"/>
      <c r="B1580" s="27"/>
      <c r="C1580" s="27"/>
      <c r="D1580" s="28"/>
      <c r="E1580" s="29" t="str">
        <f aca="false">IF(C1580="","",IFERROR(IF(INDEX(Categorie!$B$6:$B$45,MATCH(C1580,Categorie!$A$6:$A$45,0))="","Tipo?",INDEX(Categorie!$B$6:$B$45,MATCH(C1580,Categorie!$A$6:$A$45,0))),"Categoria?"))</f>
        <v/>
      </c>
      <c r="F1580" s="30" t="str">
        <f aca="false">IF(A1580="","",IFERROR(MONTH(A1580),"Data?"))</f>
        <v/>
      </c>
      <c r="G1580" s="31" t="str">
        <f aca="false">IF(A1580="","",IFERROR(YEAR(A1580),"Data?"))</f>
        <v/>
      </c>
    </row>
    <row r="1581" customFormat="false" ht="15" hidden="false" customHeight="false" outlineLevel="0" collapsed="false">
      <c r="A1581" s="26"/>
      <c r="B1581" s="27"/>
      <c r="C1581" s="27"/>
      <c r="D1581" s="28"/>
      <c r="E1581" s="29" t="str">
        <f aca="false">IF(C1581="","",IFERROR(IF(INDEX(Categorie!$B$6:$B$45,MATCH(C1581,Categorie!$A$6:$A$45,0))="","Tipo?",INDEX(Categorie!$B$6:$B$45,MATCH(C1581,Categorie!$A$6:$A$45,0))),"Categoria?"))</f>
        <v/>
      </c>
      <c r="F1581" s="30" t="str">
        <f aca="false">IF(A1581="","",IFERROR(MONTH(A1581),"Data?"))</f>
        <v/>
      </c>
      <c r="G1581" s="31" t="str">
        <f aca="false">IF(A1581="","",IFERROR(YEAR(A1581),"Data?"))</f>
        <v/>
      </c>
    </row>
    <row r="1582" customFormat="false" ht="15" hidden="false" customHeight="false" outlineLevel="0" collapsed="false">
      <c r="A1582" s="26"/>
      <c r="B1582" s="27"/>
      <c r="C1582" s="27"/>
      <c r="D1582" s="28"/>
      <c r="E1582" s="29" t="str">
        <f aca="false">IF(C1582="","",IFERROR(IF(INDEX(Categorie!$B$6:$B$45,MATCH(C1582,Categorie!$A$6:$A$45,0))="","Tipo?",INDEX(Categorie!$B$6:$B$45,MATCH(C1582,Categorie!$A$6:$A$45,0))),"Categoria?"))</f>
        <v/>
      </c>
      <c r="F1582" s="30" t="str">
        <f aca="false">IF(A1582="","",IFERROR(MONTH(A1582),"Data?"))</f>
        <v/>
      </c>
      <c r="G1582" s="31" t="str">
        <f aca="false">IF(A1582="","",IFERROR(YEAR(A1582),"Data?"))</f>
        <v/>
      </c>
    </row>
    <row r="1583" customFormat="false" ht="15" hidden="false" customHeight="false" outlineLevel="0" collapsed="false">
      <c r="A1583" s="26"/>
      <c r="B1583" s="27"/>
      <c r="C1583" s="27"/>
      <c r="D1583" s="28"/>
      <c r="E1583" s="29" t="str">
        <f aca="false">IF(C1583="","",IFERROR(IF(INDEX(Categorie!$B$6:$B$45,MATCH(C1583,Categorie!$A$6:$A$45,0))="","Tipo?",INDEX(Categorie!$B$6:$B$45,MATCH(C1583,Categorie!$A$6:$A$45,0))),"Categoria?"))</f>
        <v/>
      </c>
      <c r="F1583" s="30" t="str">
        <f aca="false">IF(A1583="","",IFERROR(MONTH(A1583),"Data?"))</f>
        <v/>
      </c>
      <c r="G1583" s="31" t="str">
        <f aca="false">IF(A1583="","",IFERROR(YEAR(A1583),"Data?"))</f>
        <v/>
      </c>
    </row>
    <row r="1584" customFormat="false" ht="15" hidden="false" customHeight="false" outlineLevel="0" collapsed="false">
      <c r="A1584" s="26"/>
      <c r="B1584" s="27"/>
      <c r="C1584" s="27"/>
      <c r="D1584" s="28"/>
      <c r="E1584" s="29" t="str">
        <f aca="false">IF(C1584="","",IFERROR(IF(INDEX(Categorie!$B$6:$B$45,MATCH(C1584,Categorie!$A$6:$A$45,0))="","Tipo?",INDEX(Categorie!$B$6:$B$45,MATCH(C1584,Categorie!$A$6:$A$45,0))),"Categoria?"))</f>
        <v/>
      </c>
      <c r="F1584" s="30" t="str">
        <f aca="false">IF(A1584="","",IFERROR(MONTH(A1584),"Data?"))</f>
        <v/>
      </c>
      <c r="G1584" s="31" t="str">
        <f aca="false">IF(A1584="","",IFERROR(YEAR(A1584),"Data?"))</f>
        <v/>
      </c>
    </row>
    <row r="1585" customFormat="false" ht="15" hidden="false" customHeight="false" outlineLevel="0" collapsed="false">
      <c r="A1585" s="26"/>
      <c r="B1585" s="27"/>
      <c r="C1585" s="27"/>
      <c r="D1585" s="28"/>
      <c r="E1585" s="29" t="str">
        <f aca="false">IF(C1585="","",IFERROR(IF(INDEX(Categorie!$B$6:$B$45,MATCH(C1585,Categorie!$A$6:$A$45,0))="","Tipo?",INDEX(Categorie!$B$6:$B$45,MATCH(C1585,Categorie!$A$6:$A$45,0))),"Categoria?"))</f>
        <v/>
      </c>
      <c r="F1585" s="30" t="str">
        <f aca="false">IF(A1585="","",IFERROR(MONTH(A1585),"Data?"))</f>
        <v/>
      </c>
      <c r="G1585" s="31" t="str">
        <f aca="false">IF(A1585="","",IFERROR(YEAR(A1585),"Data?"))</f>
        <v/>
      </c>
    </row>
    <row r="1586" customFormat="false" ht="15" hidden="false" customHeight="false" outlineLevel="0" collapsed="false">
      <c r="A1586" s="26"/>
      <c r="B1586" s="27"/>
      <c r="C1586" s="27"/>
      <c r="D1586" s="28"/>
      <c r="E1586" s="29" t="str">
        <f aca="false">IF(C1586="","",IFERROR(IF(INDEX(Categorie!$B$6:$B$45,MATCH(C1586,Categorie!$A$6:$A$45,0))="","Tipo?",INDEX(Categorie!$B$6:$B$45,MATCH(C1586,Categorie!$A$6:$A$45,0))),"Categoria?"))</f>
        <v/>
      </c>
      <c r="F1586" s="30" t="str">
        <f aca="false">IF(A1586="","",IFERROR(MONTH(A1586),"Data?"))</f>
        <v/>
      </c>
      <c r="G1586" s="31" t="str">
        <f aca="false">IF(A1586="","",IFERROR(YEAR(A1586),"Data?"))</f>
        <v/>
      </c>
    </row>
    <row r="1587" customFormat="false" ht="15" hidden="false" customHeight="false" outlineLevel="0" collapsed="false">
      <c r="A1587" s="26"/>
      <c r="B1587" s="27"/>
      <c r="C1587" s="27"/>
      <c r="D1587" s="28"/>
      <c r="E1587" s="29" t="str">
        <f aca="false">IF(C1587="","",IFERROR(IF(INDEX(Categorie!$B$6:$B$45,MATCH(C1587,Categorie!$A$6:$A$45,0))="","Tipo?",INDEX(Categorie!$B$6:$B$45,MATCH(C1587,Categorie!$A$6:$A$45,0))),"Categoria?"))</f>
        <v/>
      </c>
      <c r="F1587" s="30" t="str">
        <f aca="false">IF(A1587="","",IFERROR(MONTH(A1587),"Data?"))</f>
        <v/>
      </c>
      <c r="G1587" s="31" t="str">
        <f aca="false">IF(A1587="","",IFERROR(YEAR(A1587),"Data?"))</f>
        <v/>
      </c>
    </row>
    <row r="1588" customFormat="false" ht="15" hidden="false" customHeight="false" outlineLevel="0" collapsed="false">
      <c r="A1588" s="26"/>
      <c r="B1588" s="27"/>
      <c r="C1588" s="27"/>
      <c r="D1588" s="28"/>
      <c r="E1588" s="29" t="str">
        <f aca="false">IF(C1588="","",IFERROR(IF(INDEX(Categorie!$B$6:$B$45,MATCH(C1588,Categorie!$A$6:$A$45,0))="","Tipo?",INDEX(Categorie!$B$6:$B$45,MATCH(C1588,Categorie!$A$6:$A$45,0))),"Categoria?"))</f>
        <v/>
      </c>
      <c r="F1588" s="30" t="str">
        <f aca="false">IF(A1588="","",IFERROR(MONTH(A1588),"Data?"))</f>
        <v/>
      </c>
      <c r="G1588" s="31" t="str">
        <f aca="false">IF(A1588="","",IFERROR(YEAR(A1588),"Data?"))</f>
        <v/>
      </c>
    </row>
    <row r="1589" customFormat="false" ht="15" hidden="false" customHeight="false" outlineLevel="0" collapsed="false">
      <c r="A1589" s="26"/>
      <c r="B1589" s="27"/>
      <c r="C1589" s="27"/>
      <c r="D1589" s="28"/>
      <c r="E1589" s="29" t="str">
        <f aca="false">IF(C1589="","",IFERROR(IF(INDEX(Categorie!$B$6:$B$45,MATCH(C1589,Categorie!$A$6:$A$45,0))="","Tipo?",INDEX(Categorie!$B$6:$B$45,MATCH(C1589,Categorie!$A$6:$A$45,0))),"Categoria?"))</f>
        <v/>
      </c>
      <c r="F1589" s="30" t="str">
        <f aca="false">IF(A1589="","",IFERROR(MONTH(A1589),"Data?"))</f>
        <v/>
      </c>
      <c r="G1589" s="31" t="str">
        <f aca="false">IF(A1589="","",IFERROR(YEAR(A1589),"Data?"))</f>
        <v/>
      </c>
    </row>
    <row r="1590" customFormat="false" ht="15" hidden="false" customHeight="false" outlineLevel="0" collapsed="false">
      <c r="A1590" s="26"/>
      <c r="B1590" s="27"/>
      <c r="C1590" s="27"/>
      <c r="D1590" s="28"/>
      <c r="E1590" s="29" t="str">
        <f aca="false">IF(C1590="","",IFERROR(IF(INDEX(Categorie!$B$6:$B$45,MATCH(C1590,Categorie!$A$6:$A$45,0))="","Tipo?",INDEX(Categorie!$B$6:$B$45,MATCH(C1590,Categorie!$A$6:$A$45,0))),"Categoria?"))</f>
        <v/>
      </c>
      <c r="F1590" s="30" t="str">
        <f aca="false">IF(A1590="","",IFERROR(MONTH(A1590),"Data?"))</f>
        <v/>
      </c>
      <c r="G1590" s="31" t="str">
        <f aca="false">IF(A1590="","",IFERROR(YEAR(A1590),"Data?"))</f>
        <v/>
      </c>
    </row>
    <row r="1591" customFormat="false" ht="15" hidden="false" customHeight="false" outlineLevel="0" collapsed="false">
      <c r="A1591" s="26"/>
      <c r="B1591" s="27"/>
      <c r="C1591" s="27"/>
      <c r="D1591" s="28"/>
      <c r="E1591" s="29" t="str">
        <f aca="false">IF(C1591="","",IFERROR(IF(INDEX(Categorie!$B$6:$B$45,MATCH(C1591,Categorie!$A$6:$A$45,0))="","Tipo?",INDEX(Categorie!$B$6:$B$45,MATCH(C1591,Categorie!$A$6:$A$45,0))),"Categoria?"))</f>
        <v/>
      </c>
      <c r="F1591" s="30" t="str">
        <f aca="false">IF(A1591="","",IFERROR(MONTH(A1591),"Data?"))</f>
        <v/>
      </c>
      <c r="G1591" s="31" t="str">
        <f aca="false">IF(A1591="","",IFERROR(YEAR(A1591),"Data?"))</f>
        <v/>
      </c>
    </row>
    <row r="1592" customFormat="false" ht="15" hidden="false" customHeight="false" outlineLevel="0" collapsed="false">
      <c r="A1592" s="26"/>
      <c r="B1592" s="27"/>
      <c r="C1592" s="27"/>
      <c r="D1592" s="28"/>
      <c r="E1592" s="29" t="str">
        <f aca="false">IF(C1592="","",IFERROR(IF(INDEX(Categorie!$B$6:$B$45,MATCH(C1592,Categorie!$A$6:$A$45,0))="","Tipo?",INDEX(Categorie!$B$6:$B$45,MATCH(C1592,Categorie!$A$6:$A$45,0))),"Categoria?"))</f>
        <v/>
      </c>
      <c r="F1592" s="30" t="str">
        <f aca="false">IF(A1592="","",IFERROR(MONTH(A1592),"Data?"))</f>
        <v/>
      </c>
      <c r="G1592" s="31" t="str">
        <f aca="false">IF(A1592="","",IFERROR(YEAR(A1592),"Data?"))</f>
        <v/>
      </c>
    </row>
    <row r="1593" customFormat="false" ht="15" hidden="false" customHeight="false" outlineLevel="0" collapsed="false">
      <c r="A1593" s="26"/>
      <c r="B1593" s="27"/>
      <c r="C1593" s="27"/>
      <c r="D1593" s="28"/>
      <c r="E1593" s="29" t="str">
        <f aca="false">IF(C1593="","",IFERROR(IF(INDEX(Categorie!$B$6:$B$45,MATCH(C1593,Categorie!$A$6:$A$45,0))="","Tipo?",INDEX(Categorie!$B$6:$B$45,MATCH(C1593,Categorie!$A$6:$A$45,0))),"Categoria?"))</f>
        <v/>
      </c>
      <c r="F1593" s="30" t="str">
        <f aca="false">IF(A1593="","",IFERROR(MONTH(A1593),"Data?"))</f>
        <v/>
      </c>
      <c r="G1593" s="31" t="str">
        <f aca="false">IF(A1593="","",IFERROR(YEAR(A1593),"Data?"))</f>
        <v/>
      </c>
    </row>
    <row r="1594" customFormat="false" ht="15" hidden="false" customHeight="false" outlineLevel="0" collapsed="false">
      <c r="A1594" s="26"/>
      <c r="B1594" s="27"/>
      <c r="C1594" s="27"/>
      <c r="D1594" s="28"/>
      <c r="E1594" s="29" t="str">
        <f aca="false">IF(C1594="","",IFERROR(IF(INDEX(Categorie!$B$6:$B$45,MATCH(C1594,Categorie!$A$6:$A$45,0))="","Tipo?",INDEX(Categorie!$B$6:$B$45,MATCH(C1594,Categorie!$A$6:$A$45,0))),"Categoria?"))</f>
        <v/>
      </c>
      <c r="F1594" s="30" t="str">
        <f aca="false">IF(A1594="","",IFERROR(MONTH(A1594),"Data?"))</f>
        <v/>
      </c>
      <c r="G1594" s="31" t="str">
        <f aca="false">IF(A1594="","",IFERROR(YEAR(A1594),"Data?"))</f>
        <v/>
      </c>
    </row>
    <row r="1595" customFormat="false" ht="15" hidden="false" customHeight="false" outlineLevel="0" collapsed="false">
      <c r="A1595" s="26"/>
      <c r="B1595" s="27"/>
      <c r="C1595" s="27"/>
      <c r="D1595" s="28"/>
      <c r="E1595" s="29" t="str">
        <f aca="false">IF(C1595="","",IFERROR(IF(INDEX(Categorie!$B$6:$B$45,MATCH(C1595,Categorie!$A$6:$A$45,0))="","Tipo?",INDEX(Categorie!$B$6:$B$45,MATCH(C1595,Categorie!$A$6:$A$45,0))),"Categoria?"))</f>
        <v/>
      </c>
      <c r="F1595" s="30" t="str">
        <f aca="false">IF(A1595="","",IFERROR(MONTH(A1595),"Data?"))</f>
        <v/>
      </c>
      <c r="G1595" s="31" t="str">
        <f aca="false">IF(A1595="","",IFERROR(YEAR(A1595),"Data?"))</f>
        <v/>
      </c>
    </row>
    <row r="1596" customFormat="false" ht="15" hidden="false" customHeight="false" outlineLevel="0" collapsed="false">
      <c r="A1596" s="26"/>
      <c r="B1596" s="27"/>
      <c r="C1596" s="27"/>
      <c r="D1596" s="28"/>
      <c r="E1596" s="29" t="str">
        <f aca="false">IF(C1596="","",IFERROR(IF(INDEX(Categorie!$B$6:$B$45,MATCH(C1596,Categorie!$A$6:$A$45,0))="","Tipo?",INDEX(Categorie!$B$6:$B$45,MATCH(C1596,Categorie!$A$6:$A$45,0))),"Categoria?"))</f>
        <v/>
      </c>
      <c r="F1596" s="30" t="str">
        <f aca="false">IF(A1596="","",IFERROR(MONTH(A1596),"Data?"))</f>
        <v/>
      </c>
      <c r="G1596" s="31" t="str">
        <f aca="false">IF(A1596="","",IFERROR(YEAR(A1596),"Data?"))</f>
        <v/>
      </c>
    </row>
    <row r="1597" customFormat="false" ht="15" hidden="false" customHeight="false" outlineLevel="0" collapsed="false">
      <c r="A1597" s="26"/>
      <c r="B1597" s="27"/>
      <c r="C1597" s="27"/>
      <c r="D1597" s="28"/>
      <c r="E1597" s="29" t="str">
        <f aca="false">IF(C1597="","",IFERROR(IF(INDEX(Categorie!$B$6:$B$45,MATCH(C1597,Categorie!$A$6:$A$45,0))="","Tipo?",INDEX(Categorie!$B$6:$B$45,MATCH(C1597,Categorie!$A$6:$A$45,0))),"Categoria?"))</f>
        <v/>
      </c>
      <c r="F1597" s="30" t="str">
        <f aca="false">IF(A1597="","",IFERROR(MONTH(A1597),"Data?"))</f>
        <v/>
      </c>
      <c r="G1597" s="31" t="str">
        <f aca="false">IF(A1597="","",IFERROR(YEAR(A1597),"Data?"))</f>
        <v/>
      </c>
    </row>
    <row r="1598" customFormat="false" ht="15" hidden="false" customHeight="false" outlineLevel="0" collapsed="false">
      <c r="A1598" s="26"/>
      <c r="B1598" s="27"/>
      <c r="C1598" s="27"/>
      <c r="D1598" s="28"/>
      <c r="E1598" s="29" t="str">
        <f aca="false">IF(C1598="","",IFERROR(IF(INDEX(Categorie!$B$6:$B$45,MATCH(C1598,Categorie!$A$6:$A$45,0))="","Tipo?",INDEX(Categorie!$B$6:$B$45,MATCH(C1598,Categorie!$A$6:$A$45,0))),"Categoria?"))</f>
        <v/>
      </c>
      <c r="F1598" s="30" t="str">
        <f aca="false">IF(A1598="","",IFERROR(MONTH(A1598),"Data?"))</f>
        <v/>
      </c>
      <c r="G1598" s="31" t="str">
        <f aca="false">IF(A1598="","",IFERROR(YEAR(A1598),"Data?"))</f>
        <v/>
      </c>
    </row>
    <row r="1599" customFormat="false" ht="15" hidden="false" customHeight="false" outlineLevel="0" collapsed="false">
      <c r="A1599" s="26"/>
      <c r="B1599" s="27"/>
      <c r="C1599" s="27"/>
      <c r="D1599" s="28"/>
      <c r="E1599" s="29" t="str">
        <f aca="false">IF(C1599="","",IFERROR(IF(INDEX(Categorie!$B$6:$B$45,MATCH(C1599,Categorie!$A$6:$A$45,0))="","Tipo?",INDEX(Categorie!$B$6:$B$45,MATCH(C1599,Categorie!$A$6:$A$45,0))),"Categoria?"))</f>
        <v/>
      </c>
      <c r="F1599" s="30" t="str">
        <f aca="false">IF(A1599="","",IFERROR(MONTH(A1599),"Data?"))</f>
        <v/>
      </c>
      <c r="G1599" s="31" t="str">
        <f aca="false">IF(A1599="","",IFERROR(YEAR(A1599),"Data?"))</f>
        <v/>
      </c>
    </row>
    <row r="1600" customFormat="false" ht="15" hidden="false" customHeight="false" outlineLevel="0" collapsed="false">
      <c r="A1600" s="26"/>
      <c r="B1600" s="27"/>
      <c r="C1600" s="27"/>
      <c r="D1600" s="28"/>
      <c r="E1600" s="29" t="str">
        <f aca="false">IF(C1600="","",IFERROR(IF(INDEX(Categorie!$B$6:$B$45,MATCH(C1600,Categorie!$A$6:$A$45,0))="","Tipo?",INDEX(Categorie!$B$6:$B$45,MATCH(C1600,Categorie!$A$6:$A$45,0))),"Categoria?"))</f>
        <v/>
      </c>
      <c r="F1600" s="30" t="str">
        <f aca="false">IF(A1600="","",IFERROR(MONTH(A1600),"Data?"))</f>
        <v/>
      </c>
      <c r="G1600" s="31" t="str">
        <f aca="false">IF(A1600="","",IFERROR(YEAR(A1600),"Data?"))</f>
        <v/>
      </c>
    </row>
    <row r="1601" customFormat="false" ht="15" hidden="false" customHeight="false" outlineLevel="0" collapsed="false">
      <c r="A1601" s="26"/>
      <c r="B1601" s="27"/>
      <c r="C1601" s="27"/>
      <c r="D1601" s="28"/>
      <c r="E1601" s="29" t="str">
        <f aca="false">IF(C1601="","",IFERROR(IF(INDEX(Categorie!$B$6:$B$45,MATCH(C1601,Categorie!$A$6:$A$45,0))="","Tipo?",INDEX(Categorie!$B$6:$B$45,MATCH(C1601,Categorie!$A$6:$A$45,0))),"Categoria?"))</f>
        <v/>
      </c>
      <c r="F1601" s="30" t="str">
        <f aca="false">IF(A1601="","",IFERROR(MONTH(A1601),"Data?"))</f>
        <v/>
      </c>
      <c r="G1601" s="31" t="str">
        <f aca="false">IF(A1601="","",IFERROR(YEAR(A1601),"Data?"))</f>
        <v/>
      </c>
    </row>
    <row r="1602" customFormat="false" ht="15" hidden="false" customHeight="false" outlineLevel="0" collapsed="false">
      <c r="A1602" s="26"/>
      <c r="B1602" s="27"/>
      <c r="C1602" s="27"/>
      <c r="D1602" s="28"/>
      <c r="E1602" s="29" t="str">
        <f aca="false">IF(C1602="","",IFERROR(IF(INDEX(Categorie!$B$6:$B$45,MATCH(C1602,Categorie!$A$6:$A$45,0))="","Tipo?",INDEX(Categorie!$B$6:$B$45,MATCH(C1602,Categorie!$A$6:$A$45,0))),"Categoria?"))</f>
        <v/>
      </c>
      <c r="F1602" s="30" t="str">
        <f aca="false">IF(A1602="","",IFERROR(MONTH(A1602),"Data?"))</f>
        <v/>
      </c>
      <c r="G1602" s="31" t="str">
        <f aca="false">IF(A1602="","",IFERROR(YEAR(A1602),"Data?"))</f>
        <v/>
      </c>
    </row>
    <row r="1603" customFormat="false" ht="15" hidden="false" customHeight="false" outlineLevel="0" collapsed="false">
      <c r="A1603" s="26"/>
      <c r="B1603" s="27"/>
      <c r="C1603" s="27"/>
      <c r="D1603" s="28"/>
      <c r="E1603" s="29" t="str">
        <f aca="false">IF(C1603="","",IFERROR(IF(INDEX(Categorie!$B$6:$B$45,MATCH(C1603,Categorie!$A$6:$A$45,0))="","Tipo?",INDEX(Categorie!$B$6:$B$45,MATCH(C1603,Categorie!$A$6:$A$45,0))),"Categoria?"))</f>
        <v/>
      </c>
      <c r="F1603" s="30" t="str">
        <f aca="false">IF(A1603="","",IFERROR(MONTH(A1603),"Data?"))</f>
        <v/>
      </c>
      <c r="G1603" s="31" t="str">
        <f aca="false">IF(A1603="","",IFERROR(YEAR(A1603),"Data?"))</f>
        <v/>
      </c>
    </row>
    <row r="1604" customFormat="false" ht="15" hidden="false" customHeight="false" outlineLevel="0" collapsed="false">
      <c r="A1604" s="26"/>
      <c r="B1604" s="27"/>
      <c r="C1604" s="27"/>
      <c r="D1604" s="28"/>
      <c r="E1604" s="29" t="str">
        <f aca="false">IF(C1604="","",IFERROR(IF(INDEX(Categorie!$B$6:$B$45,MATCH(C1604,Categorie!$A$6:$A$45,0))="","Tipo?",INDEX(Categorie!$B$6:$B$45,MATCH(C1604,Categorie!$A$6:$A$45,0))),"Categoria?"))</f>
        <v/>
      </c>
      <c r="F1604" s="30" t="str">
        <f aca="false">IF(A1604="","",IFERROR(MONTH(A1604),"Data?"))</f>
        <v/>
      </c>
      <c r="G1604" s="31" t="str">
        <f aca="false">IF(A1604="","",IFERROR(YEAR(A1604),"Data?"))</f>
        <v/>
      </c>
    </row>
    <row r="1605" customFormat="false" ht="15" hidden="false" customHeight="false" outlineLevel="0" collapsed="false">
      <c r="A1605" s="26"/>
      <c r="B1605" s="27"/>
      <c r="C1605" s="27"/>
      <c r="D1605" s="28"/>
      <c r="E1605" s="29" t="str">
        <f aca="false">IF(C1605="","",IFERROR(IF(INDEX(Categorie!$B$6:$B$45,MATCH(C1605,Categorie!$A$6:$A$45,0))="","Tipo?",INDEX(Categorie!$B$6:$B$45,MATCH(C1605,Categorie!$A$6:$A$45,0))),"Categoria?"))</f>
        <v/>
      </c>
      <c r="F1605" s="30" t="str">
        <f aca="false">IF(A1605="","",IFERROR(MONTH(A1605),"Data?"))</f>
        <v/>
      </c>
      <c r="G1605" s="31" t="str">
        <f aca="false">IF(A1605="","",IFERROR(YEAR(A1605),"Data?"))</f>
        <v/>
      </c>
    </row>
    <row r="1606" customFormat="false" ht="15" hidden="false" customHeight="false" outlineLevel="0" collapsed="false">
      <c r="A1606" s="26"/>
      <c r="B1606" s="27"/>
      <c r="C1606" s="27"/>
      <c r="D1606" s="28"/>
      <c r="E1606" s="29" t="str">
        <f aca="false">IF(C1606="","",IFERROR(IF(INDEX(Categorie!$B$6:$B$45,MATCH(C1606,Categorie!$A$6:$A$45,0))="","Tipo?",INDEX(Categorie!$B$6:$B$45,MATCH(C1606,Categorie!$A$6:$A$45,0))),"Categoria?"))</f>
        <v/>
      </c>
      <c r="F1606" s="30" t="str">
        <f aca="false">IF(A1606="","",IFERROR(MONTH(A1606),"Data?"))</f>
        <v/>
      </c>
      <c r="G1606" s="31" t="str">
        <f aca="false">IF(A1606="","",IFERROR(YEAR(A1606),"Data?"))</f>
        <v/>
      </c>
    </row>
    <row r="1607" customFormat="false" ht="15" hidden="false" customHeight="false" outlineLevel="0" collapsed="false">
      <c r="A1607" s="26"/>
      <c r="B1607" s="27"/>
      <c r="C1607" s="27"/>
      <c r="D1607" s="28"/>
      <c r="E1607" s="29" t="str">
        <f aca="false">IF(C1607="","",IFERROR(IF(INDEX(Categorie!$B$6:$B$45,MATCH(C1607,Categorie!$A$6:$A$45,0))="","Tipo?",INDEX(Categorie!$B$6:$B$45,MATCH(C1607,Categorie!$A$6:$A$45,0))),"Categoria?"))</f>
        <v/>
      </c>
      <c r="F1607" s="30" t="str">
        <f aca="false">IF(A1607="","",IFERROR(MONTH(A1607),"Data?"))</f>
        <v/>
      </c>
      <c r="G1607" s="31" t="str">
        <f aca="false">IF(A1607="","",IFERROR(YEAR(A1607),"Data?"))</f>
        <v/>
      </c>
    </row>
    <row r="1608" customFormat="false" ht="15" hidden="false" customHeight="false" outlineLevel="0" collapsed="false">
      <c r="A1608" s="26"/>
      <c r="B1608" s="27"/>
      <c r="C1608" s="27"/>
      <c r="D1608" s="28"/>
      <c r="E1608" s="29" t="str">
        <f aca="false">IF(C1608="","",IFERROR(IF(INDEX(Categorie!$B$6:$B$45,MATCH(C1608,Categorie!$A$6:$A$45,0))="","Tipo?",INDEX(Categorie!$B$6:$B$45,MATCH(C1608,Categorie!$A$6:$A$45,0))),"Categoria?"))</f>
        <v/>
      </c>
      <c r="F1608" s="30" t="str">
        <f aca="false">IF(A1608="","",IFERROR(MONTH(A1608),"Data?"))</f>
        <v/>
      </c>
      <c r="G1608" s="31" t="str">
        <f aca="false">IF(A1608="","",IFERROR(YEAR(A1608),"Data?"))</f>
        <v/>
      </c>
    </row>
    <row r="1609" customFormat="false" ht="15" hidden="false" customHeight="false" outlineLevel="0" collapsed="false">
      <c r="A1609" s="26"/>
      <c r="B1609" s="27"/>
      <c r="C1609" s="27"/>
      <c r="D1609" s="28"/>
      <c r="E1609" s="29" t="str">
        <f aca="false">IF(C1609="","",IFERROR(IF(INDEX(Categorie!$B$6:$B$45,MATCH(C1609,Categorie!$A$6:$A$45,0))="","Tipo?",INDEX(Categorie!$B$6:$B$45,MATCH(C1609,Categorie!$A$6:$A$45,0))),"Categoria?"))</f>
        <v/>
      </c>
      <c r="F1609" s="30" t="str">
        <f aca="false">IF(A1609="","",IFERROR(MONTH(A1609),"Data?"))</f>
        <v/>
      </c>
      <c r="G1609" s="31" t="str">
        <f aca="false">IF(A1609="","",IFERROR(YEAR(A1609),"Data?"))</f>
        <v/>
      </c>
    </row>
    <row r="1610" customFormat="false" ht="15" hidden="false" customHeight="false" outlineLevel="0" collapsed="false">
      <c r="A1610" s="26"/>
      <c r="B1610" s="27"/>
      <c r="C1610" s="27"/>
      <c r="D1610" s="28"/>
      <c r="E1610" s="29" t="str">
        <f aca="false">IF(C1610="","",IFERROR(IF(INDEX(Categorie!$B$6:$B$45,MATCH(C1610,Categorie!$A$6:$A$45,0))="","Tipo?",INDEX(Categorie!$B$6:$B$45,MATCH(C1610,Categorie!$A$6:$A$45,0))),"Categoria?"))</f>
        <v/>
      </c>
      <c r="F1610" s="30" t="str">
        <f aca="false">IF(A1610="","",IFERROR(MONTH(A1610),"Data?"))</f>
        <v/>
      </c>
      <c r="G1610" s="31" t="str">
        <f aca="false">IF(A1610="","",IFERROR(YEAR(A1610),"Data?"))</f>
        <v/>
      </c>
    </row>
    <row r="1611" customFormat="false" ht="15" hidden="false" customHeight="false" outlineLevel="0" collapsed="false">
      <c r="A1611" s="26"/>
      <c r="B1611" s="27"/>
      <c r="C1611" s="27"/>
      <c r="D1611" s="28"/>
      <c r="E1611" s="29" t="str">
        <f aca="false">IF(C1611="","",IFERROR(IF(INDEX(Categorie!$B$6:$B$45,MATCH(C1611,Categorie!$A$6:$A$45,0))="","Tipo?",INDEX(Categorie!$B$6:$B$45,MATCH(C1611,Categorie!$A$6:$A$45,0))),"Categoria?"))</f>
        <v/>
      </c>
      <c r="F1611" s="30" t="str">
        <f aca="false">IF(A1611="","",IFERROR(MONTH(A1611),"Data?"))</f>
        <v/>
      </c>
      <c r="G1611" s="31" t="str">
        <f aca="false">IF(A1611="","",IFERROR(YEAR(A1611),"Data?"))</f>
        <v/>
      </c>
    </row>
    <row r="1612" customFormat="false" ht="15" hidden="false" customHeight="false" outlineLevel="0" collapsed="false">
      <c r="A1612" s="26"/>
      <c r="B1612" s="27"/>
      <c r="C1612" s="27"/>
      <c r="D1612" s="28"/>
      <c r="E1612" s="29" t="str">
        <f aca="false">IF(C1612="","",IFERROR(IF(INDEX(Categorie!$B$6:$B$45,MATCH(C1612,Categorie!$A$6:$A$45,0))="","Tipo?",INDEX(Categorie!$B$6:$B$45,MATCH(C1612,Categorie!$A$6:$A$45,0))),"Categoria?"))</f>
        <v/>
      </c>
      <c r="F1612" s="30" t="str">
        <f aca="false">IF(A1612="","",IFERROR(MONTH(A1612),"Data?"))</f>
        <v/>
      </c>
      <c r="G1612" s="31" t="str">
        <f aca="false">IF(A1612="","",IFERROR(YEAR(A1612),"Data?"))</f>
        <v/>
      </c>
    </row>
    <row r="1613" customFormat="false" ht="15" hidden="false" customHeight="false" outlineLevel="0" collapsed="false">
      <c r="A1613" s="26"/>
      <c r="B1613" s="27"/>
      <c r="C1613" s="27"/>
      <c r="D1613" s="28"/>
      <c r="E1613" s="29" t="str">
        <f aca="false">IF(C1613="","",IFERROR(IF(INDEX(Categorie!$B$6:$B$45,MATCH(C1613,Categorie!$A$6:$A$45,0))="","Tipo?",INDEX(Categorie!$B$6:$B$45,MATCH(C1613,Categorie!$A$6:$A$45,0))),"Categoria?"))</f>
        <v/>
      </c>
      <c r="F1613" s="30" t="str">
        <f aca="false">IF(A1613="","",IFERROR(MONTH(A1613),"Data?"))</f>
        <v/>
      </c>
      <c r="G1613" s="31" t="str">
        <f aca="false">IF(A1613="","",IFERROR(YEAR(A1613),"Data?"))</f>
        <v/>
      </c>
    </row>
    <row r="1614" customFormat="false" ht="15" hidden="false" customHeight="false" outlineLevel="0" collapsed="false">
      <c r="A1614" s="26"/>
      <c r="B1614" s="27"/>
      <c r="C1614" s="27"/>
      <c r="D1614" s="28"/>
      <c r="E1614" s="29" t="str">
        <f aca="false">IF(C1614="","",IFERROR(IF(INDEX(Categorie!$B$6:$B$45,MATCH(C1614,Categorie!$A$6:$A$45,0))="","Tipo?",INDEX(Categorie!$B$6:$B$45,MATCH(C1614,Categorie!$A$6:$A$45,0))),"Categoria?"))</f>
        <v/>
      </c>
      <c r="F1614" s="30" t="str">
        <f aca="false">IF(A1614="","",IFERROR(MONTH(A1614),"Data?"))</f>
        <v/>
      </c>
      <c r="G1614" s="31" t="str">
        <f aca="false">IF(A1614="","",IFERROR(YEAR(A1614),"Data?"))</f>
        <v/>
      </c>
    </row>
    <row r="1615" customFormat="false" ht="15" hidden="false" customHeight="false" outlineLevel="0" collapsed="false">
      <c r="A1615" s="26"/>
      <c r="B1615" s="27"/>
      <c r="C1615" s="27"/>
      <c r="D1615" s="28"/>
      <c r="E1615" s="29" t="str">
        <f aca="false">IF(C1615="","",IFERROR(IF(INDEX(Categorie!$B$6:$B$45,MATCH(C1615,Categorie!$A$6:$A$45,0))="","Tipo?",INDEX(Categorie!$B$6:$B$45,MATCH(C1615,Categorie!$A$6:$A$45,0))),"Categoria?"))</f>
        <v/>
      </c>
      <c r="F1615" s="30" t="str">
        <f aca="false">IF(A1615="","",IFERROR(MONTH(A1615),"Data?"))</f>
        <v/>
      </c>
      <c r="G1615" s="31" t="str">
        <f aca="false">IF(A1615="","",IFERROR(YEAR(A1615),"Data?"))</f>
        <v/>
      </c>
    </row>
    <row r="1616" customFormat="false" ht="15" hidden="false" customHeight="false" outlineLevel="0" collapsed="false">
      <c r="A1616" s="26"/>
      <c r="B1616" s="27"/>
      <c r="C1616" s="27"/>
      <c r="D1616" s="28"/>
      <c r="E1616" s="29" t="str">
        <f aca="false">IF(C1616="","",IFERROR(IF(INDEX(Categorie!$B$6:$B$45,MATCH(C1616,Categorie!$A$6:$A$45,0))="","Tipo?",INDEX(Categorie!$B$6:$B$45,MATCH(C1616,Categorie!$A$6:$A$45,0))),"Categoria?"))</f>
        <v/>
      </c>
      <c r="F1616" s="30" t="str">
        <f aca="false">IF(A1616="","",IFERROR(MONTH(A1616),"Data?"))</f>
        <v/>
      </c>
      <c r="G1616" s="31" t="str">
        <f aca="false">IF(A1616="","",IFERROR(YEAR(A1616),"Data?"))</f>
        <v/>
      </c>
    </row>
    <row r="1617" customFormat="false" ht="15" hidden="false" customHeight="false" outlineLevel="0" collapsed="false">
      <c r="A1617" s="26"/>
      <c r="B1617" s="27"/>
      <c r="C1617" s="27"/>
      <c r="D1617" s="28"/>
      <c r="E1617" s="29" t="str">
        <f aca="false">IF(C1617="","",IFERROR(IF(INDEX(Categorie!$B$6:$B$45,MATCH(C1617,Categorie!$A$6:$A$45,0))="","Tipo?",INDEX(Categorie!$B$6:$B$45,MATCH(C1617,Categorie!$A$6:$A$45,0))),"Categoria?"))</f>
        <v/>
      </c>
      <c r="F1617" s="30" t="str">
        <f aca="false">IF(A1617="","",IFERROR(MONTH(A1617),"Data?"))</f>
        <v/>
      </c>
      <c r="G1617" s="31" t="str">
        <f aca="false">IF(A1617="","",IFERROR(YEAR(A1617),"Data?"))</f>
        <v/>
      </c>
    </row>
    <row r="1618" customFormat="false" ht="15" hidden="false" customHeight="false" outlineLevel="0" collapsed="false">
      <c r="A1618" s="26"/>
      <c r="B1618" s="27"/>
      <c r="C1618" s="27"/>
      <c r="D1618" s="28"/>
      <c r="E1618" s="29" t="str">
        <f aca="false">IF(C1618="","",IFERROR(IF(INDEX(Categorie!$B$6:$B$45,MATCH(C1618,Categorie!$A$6:$A$45,0))="","Tipo?",INDEX(Categorie!$B$6:$B$45,MATCH(C1618,Categorie!$A$6:$A$45,0))),"Categoria?"))</f>
        <v/>
      </c>
      <c r="F1618" s="30" t="str">
        <f aca="false">IF(A1618="","",IFERROR(MONTH(A1618),"Data?"))</f>
        <v/>
      </c>
      <c r="G1618" s="31" t="str">
        <f aca="false">IF(A1618="","",IFERROR(YEAR(A1618),"Data?"))</f>
        <v/>
      </c>
    </row>
    <row r="1619" customFormat="false" ht="15" hidden="false" customHeight="false" outlineLevel="0" collapsed="false">
      <c r="A1619" s="26"/>
      <c r="B1619" s="27"/>
      <c r="C1619" s="27"/>
      <c r="D1619" s="28"/>
      <c r="E1619" s="29" t="str">
        <f aca="false">IF(C1619="","",IFERROR(IF(INDEX(Categorie!$B$6:$B$45,MATCH(C1619,Categorie!$A$6:$A$45,0))="","Tipo?",INDEX(Categorie!$B$6:$B$45,MATCH(C1619,Categorie!$A$6:$A$45,0))),"Categoria?"))</f>
        <v/>
      </c>
      <c r="F1619" s="30" t="str">
        <f aca="false">IF(A1619="","",IFERROR(MONTH(A1619),"Data?"))</f>
        <v/>
      </c>
      <c r="G1619" s="31" t="str">
        <f aca="false">IF(A1619="","",IFERROR(YEAR(A1619),"Data?"))</f>
        <v/>
      </c>
    </row>
    <row r="1620" customFormat="false" ht="15" hidden="false" customHeight="false" outlineLevel="0" collapsed="false">
      <c r="A1620" s="26"/>
      <c r="B1620" s="27"/>
      <c r="C1620" s="27"/>
      <c r="D1620" s="28"/>
      <c r="E1620" s="29" t="str">
        <f aca="false">IF(C1620="","",IFERROR(IF(INDEX(Categorie!$B$6:$B$45,MATCH(C1620,Categorie!$A$6:$A$45,0))="","Tipo?",INDEX(Categorie!$B$6:$B$45,MATCH(C1620,Categorie!$A$6:$A$45,0))),"Categoria?"))</f>
        <v/>
      </c>
      <c r="F1620" s="30" t="str">
        <f aca="false">IF(A1620="","",IFERROR(MONTH(A1620),"Data?"))</f>
        <v/>
      </c>
      <c r="G1620" s="31" t="str">
        <f aca="false">IF(A1620="","",IFERROR(YEAR(A1620),"Data?"))</f>
        <v/>
      </c>
    </row>
    <row r="1621" customFormat="false" ht="15" hidden="false" customHeight="false" outlineLevel="0" collapsed="false">
      <c r="A1621" s="26"/>
      <c r="B1621" s="27"/>
      <c r="C1621" s="27"/>
      <c r="D1621" s="28"/>
      <c r="E1621" s="29" t="str">
        <f aca="false">IF(C1621="","",IFERROR(IF(INDEX(Categorie!$B$6:$B$45,MATCH(C1621,Categorie!$A$6:$A$45,0))="","Tipo?",INDEX(Categorie!$B$6:$B$45,MATCH(C1621,Categorie!$A$6:$A$45,0))),"Categoria?"))</f>
        <v/>
      </c>
      <c r="F1621" s="30" t="str">
        <f aca="false">IF(A1621="","",IFERROR(MONTH(A1621),"Data?"))</f>
        <v/>
      </c>
      <c r="G1621" s="31" t="str">
        <f aca="false">IF(A1621="","",IFERROR(YEAR(A1621),"Data?"))</f>
        <v/>
      </c>
    </row>
    <row r="1622" customFormat="false" ht="15" hidden="false" customHeight="false" outlineLevel="0" collapsed="false">
      <c r="A1622" s="26"/>
      <c r="B1622" s="27"/>
      <c r="C1622" s="27"/>
      <c r="D1622" s="28"/>
      <c r="E1622" s="29" t="str">
        <f aca="false">IF(C1622="","",IFERROR(IF(INDEX(Categorie!$B$6:$B$45,MATCH(C1622,Categorie!$A$6:$A$45,0))="","Tipo?",INDEX(Categorie!$B$6:$B$45,MATCH(C1622,Categorie!$A$6:$A$45,0))),"Categoria?"))</f>
        <v/>
      </c>
      <c r="F1622" s="30" t="str">
        <f aca="false">IF(A1622="","",IFERROR(MONTH(A1622),"Data?"))</f>
        <v/>
      </c>
      <c r="G1622" s="31" t="str">
        <f aca="false">IF(A1622="","",IFERROR(YEAR(A1622),"Data?"))</f>
        <v/>
      </c>
    </row>
    <row r="1623" customFormat="false" ht="15" hidden="false" customHeight="false" outlineLevel="0" collapsed="false">
      <c r="A1623" s="26"/>
      <c r="B1623" s="27"/>
      <c r="C1623" s="27"/>
      <c r="D1623" s="28"/>
      <c r="E1623" s="29" t="str">
        <f aca="false">IF(C1623="","",IFERROR(IF(INDEX(Categorie!$B$6:$B$45,MATCH(C1623,Categorie!$A$6:$A$45,0))="","Tipo?",INDEX(Categorie!$B$6:$B$45,MATCH(C1623,Categorie!$A$6:$A$45,0))),"Categoria?"))</f>
        <v/>
      </c>
      <c r="F1623" s="30" t="str">
        <f aca="false">IF(A1623="","",IFERROR(MONTH(A1623),"Data?"))</f>
        <v/>
      </c>
      <c r="G1623" s="31" t="str">
        <f aca="false">IF(A1623="","",IFERROR(YEAR(A1623),"Data?"))</f>
        <v/>
      </c>
    </row>
    <row r="1624" customFormat="false" ht="15" hidden="false" customHeight="false" outlineLevel="0" collapsed="false">
      <c r="A1624" s="26"/>
      <c r="B1624" s="27"/>
      <c r="C1624" s="27"/>
      <c r="D1624" s="28"/>
      <c r="E1624" s="29" t="str">
        <f aca="false">IF(C1624="","",IFERROR(IF(INDEX(Categorie!$B$6:$B$45,MATCH(C1624,Categorie!$A$6:$A$45,0))="","Tipo?",INDEX(Categorie!$B$6:$B$45,MATCH(C1624,Categorie!$A$6:$A$45,0))),"Categoria?"))</f>
        <v/>
      </c>
      <c r="F1624" s="30" t="str">
        <f aca="false">IF(A1624="","",IFERROR(MONTH(A1624),"Data?"))</f>
        <v/>
      </c>
      <c r="G1624" s="31" t="str">
        <f aca="false">IF(A1624="","",IFERROR(YEAR(A1624),"Data?"))</f>
        <v/>
      </c>
    </row>
    <row r="1625" customFormat="false" ht="15" hidden="false" customHeight="false" outlineLevel="0" collapsed="false">
      <c r="A1625" s="26"/>
      <c r="B1625" s="27"/>
      <c r="C1625" s="27"/>
      <c r="D1625" s="28"/>
      <c r="E1625" s="29" t="str">
        <f aca="false">IF(C1625="","",IFERROR(IF(INDEX(Categorie!$B$6:$B$45,MATCH(C1625,Categorie!$A$6:$A$45,0))="","Tipo?",INDEX(Categorie!$B$6:$B$45,MATCH(C1625,Categorie!$A$6:$A$45,0))),"Categoria?"))</f>
        <v/>
      </c>
      <c r="F1625" s="30" t="str">
        <f aca="false">IF(A1625="","",IFERROR(MONTH(A1625),"Data?"))</f>
        <v/>
      </c>
      <c r="G1625" s="31" t="str">
        <f aca="false">IF(A1625="","",IFERROR(YEAR(A1625),"Data?"))</f>
        <v/>
      </c>
    </row>
    <row r="1626" customFormat="false" ht="15" hidden="false" customHeight="false" outlineLevel="0" collapsed="false">
      <c r="A1626" s="26"/>
      <c r="B1626" s="27"/>
      <c r="C1626" s="27"/>
      <c r="D1626" s="28"/>
      <c r="E1626" s="29" t="str">
        <f aca="false">IF(C1626="","",IFERROR(IF(INDEX(Categorie!$B$6:$B$45,MATCH(C1626,Categorie!$A$6:$A$45,0))="","Tipo?",INDEX(Categorie!$B$6:$B$45,MATCH(C1626,Categorie!$A$6:$A$45,0))),"Categoria?"))</f>
        <v/>
      </c>
      <c r="F1626" s="30" t="str">
        <f aca="false">IF(A1626="","",IFERROR(MONTH(A1626),"Data?"))</f>
        <v/>
      </c>
      <c r="G1626" s="31" t="str">
        <f aca="false">IF(A1626="","",IFERROR(YEAR(A1626),"Data?"))</f>
        <v/>
      </c>
    </row>
    <row r="1627" customFormat="false" ht="15" hidden="false" customHeight="false" outlineLevel="0" collapsed="false">
      <c r="A1627" s="26"/>
      <c r="B1627" s="27"/>
      <c r="C1627" s="27"/>
      <c r="D1627" s="28"/>
      <c r="E1627" s="29" t="str">
        <f aca="false">IF(C1627="","",IFERROR(IF(INDEX(Categorie!$B$6:$B$45,MATCH(C1627,Categorie!$A$6:$A$45,0))="","Tipo?",INDEX(Categorie!$B$6:$B$45,MATCH(C1627,Categorie!$A$6:$A$45,0))),"Categoria?"))</f>
        <v/>
      </c>
      <c r="F1627" s="30" t="str">
        <f aca="false">IF(A1627="","",IFERROR(MONTH(A1627),"Data?"))</f>
        <v/>
      </c>
      <c r="G1627" s="31" t="str">
        <f aca="false">IF(A1627="","",IFERROR(YEAR(A1627),"Data?"))</f>
        <v/>
      </c>
    </row>
    <row r="1628" customFormat="false" ht="15" hidden="false" customHeight="false" outlineLevel="0" collapsed="false">
      <c r="A1628" s="26"/>
      <c r="B1628" s="27"/>
      <c r="C1628" s="27"/>
      <c r="D1628" s="28"/>
      <c r="E1628" s="29" t="str">
        <f aca="false">IF(C1628="","",IFERROR(IF(INDEX(Categorie!$B$6:$B$45,MATCH(C1628,Categorie!$A$6:$A$45,0))="","Tipo?",INDEX(Categorie!$B$6:$B$45,MATCH(C1628,Categorie!$A$6:$A$45,0))),"Categoria?"))</f>
        <v/>
      </c>
      <c r="F1628" s="30" t="str">
        <f aca="false">IF(A1628="","",IFERROR(MONTH(A1628),"Data?"))</f>
        <v/>
      </c>
      <c r="G1628" s="31" t="str">
        <f aca="false">IF(A1628="","",IFERROR(YEAR(A1628),"Data?"))</f>
        <v/>
      </c>
    </row>
    <row r="1629" customFormat="false" ht="15" hidden="false" customHeight="false" outlineLevel="0" collapsed="false">
      <c r="A1629" s="26"/>
      <c r="B1629" s="27"/>
      <c r="C1629" s="27"/>
      <c r="D1629" s="28"/>
      <c r="E1629" s="29" t="str">
        <f aca="false">IF(C1629="","",IFERROR(IF(INDEX(Categorie!$B$6:$B$45,MATCH(C1629,Categorie!$A$6:$A$45,0))="","Tipo?",INDEX(Categorie!$B$6:$B$45,MATCH(C1629,Categorie!$A$6:$A$45,0))),"Categoria?"))</f>
        <v/>
      </c>
      <c r="F1629" s="30" t="str">
        <f aca="false">IF(A1629="","",IFERROR(MONTH(A1629),"Data?"))</f>
        <v/>
      </c>
      <c r="G1629" s="31" t="str">
        <f aca="false">IF(A1629="","",IFERROR(YEAR(A1629),"Data?"))</f>
        <v/>
      </c>
    </row>
    <row r="1630" customFormat="false" ht="15" hidden="false" customHeight="false" outlineLevel="0" collapsed="false">
      <c r="A1630" s="26"/>
      <c r="B1630" s="27"/>
      <c r="C1630" s="27"/>
      <c r="D1630" s="28"/>
      <c r="E1630" s="29" t="str">
        <f aca="false">IF(C1630="","",IFERROR(IF(INDEX(Categorie!$B$6:$B$45,MATCH(C1630,Categorie!$A$6:$A$45,0))="","Tipo?",INDEX(Categorie!$B$6:$B$45,MATCH(C1630,Categorie!$A$6:$A$45,0))),"Categoria?"))</f>
        <v/>
      </c>
      <c r="F1630" s="30" t="str">
        <f aca="false">IF(A1630="","",IFERROR(MONTH(A1630),"Data?"))</f>
        <v/>
      </c>
      <c r="G1630" s="31" t="str">
        <f aca="false">IF(A1630="","",IFERROR(YEAR(A1630),"Data?"))</f>
        <v/>
      </c>
    </row>
    <row r="1631" customFormat="false" ht="15" hidden="false" customHeight="false" outlineLevel="0" collapsed="false">
      <c r="A1631" s="26"/>
      <c r="B1631" s="27"/>
      <c r="C1631" s="27"/>
      <c r="D1631" s="28"/>
      <c r="E1631" s="29" t="str">
        <f aca="false">IF(C1631="","",IFERROR(IF(INDEX(Categorie!$B$6:$B$45,MATCH(C1631,Categorie!$A$6:$A$45,0))="","Tipo?",INDEX(Categorie!$B$6:$B$45,MATCH(C1631,Categorie!$A$6:$A$45,0))),"Categoria?"))</f>
        <v/>
      </c>
      <c r="F1631" s="30" t="str">
        <f aca="false">IF(A1631="","",IFERROR(MONTH(A1631),"Data?"))</f>
        <v/>
      </c>
      <c r="G1631" s="31" t="str">
        <f aca="false">IF(A1631="","",IFERROR(YEAR(A1631),"Data?"))</f>
        <v/>
      </c>
    </row>
    <row r="1632" customFormat="false" ht="15" hidden="false" customHeight="false" outlineLevel="0" collapsed="false">
      <c r="A1632" s="26"/>
      <c r="B1632" s="27"/>
      <c r="C1632" s="27"/>
      <c r="D1632" s="28"/>
      <c r="E1632" s="29" t="str">
        <f aca="false">IF(C1632="","",IFERROR(IF(INDEX(Categorie!$B$6:$B$45,MATCH(C1632,Categorie!$A$6:$A$45,0))="","Tipo?",INDEX(Categorie!$B$6:$B$45,MATCH(C1632,Categorie!$A$6:$A$45,0))),"Categoria?"))</f>
        <v/>
      </c>
      <c r="F1632" s="30" t="str">
        <f aca="false">IF(A1632="","",IFERROR(MONTH(A1632),"Data?"))</f>
        <v/>
      </c>
      <c r="G1632" s="31" t="str">
        <f aca="false">IF(A1632="","",IFERROR(YEAR(A1632),"Data?"))</f>
        <v/>
      </c>
    </row>
    <row r="1633" customFormat="false" ht="15" hidden="false" customHeight="false" outlineLevel="0" collapsed="false">
      <c r="A1633" s="26"/>
      <c r="B1633" s="27"/>
      <c r="C1633" s="27"/>
      <c r="D1633" s="28"/>
      <c r="E1633" s="29" t="str">
        <f aca="false">IF(C1633="","",IFERROR(IF(INDEX(Categorie!$B$6:$B$45,MATCH(C1633,Categorie!$A$6:$A$45,0))="","Tipo?",INDEX(Categorie!$B$6:$B$45,MATCH(C1633,Categorie!$A$6:$A$45,0))),"Categoria?"))</f>
        <v/>
      </c>
      <c r="F1633" s="30" t="str">
        <f aca="false">IF(A1633="","",IFERROR(MONTH(A1633),"Data?"))</f>
        <v/>
      </c>
      <c r="G1633" s="31" t="str">
        <f aca="false">IF(A1633="","",IFERROR(YEAR(A1633),"Data?"))</f>
        <v/>
      </c>
    </row>
    <row r="1634" customFormat="false" ht="15" hidden="false" customHeight="false" outlineLevel="0" collapsed="false">
      <c r="A1634" s="26"/>
      <c r="B1634" s="27"/>
      <c r="C1634" s="27"/>
      <c r="D1634" s="28"/>
      <c r="E1634" s="29" t="str">
        <f aca="false">IF(C1634="","",IFERROR(IF(INDEX(Categorie!$B$6:$B$45,MATCH(C1634,Categorie!$A$6:$A$45,0))="","Tipo?",INDEX(Categorie!$B$6:$B$45,MATCH(C1634,Categorie!$A$6:$A$45,0))),"Categoria?"))</f>
        <v/>
      </c>
      <c r="F1634" s="30" t="str">
        <f aca="false">IF(A1634="","",IFERROR(MONTH(A1634),"Data?"))</f>
        <v/>
      </c>
      <c r="G1634" s="31" t="str">
        <f aca="false">IF(A1634="","",IFERROR(YEAR(A1634),"Data?"))</f>
        <v/>
      </c>
    </row>
    <row r="1635" customFormat="false" ht="15" hidden="false" customHeight="false" outlineLevel="0" collapsed="false">
      <c r="A1635" s="26"/>
      <c r="B1635" s="27"/>
      <c r="C1635" s="27"/>
      <c r="D1635" s="28"/>
      <c r="E1635" s="29" t="str">
        <f aca="false">IF(C1635="","",IFERROR(IF(INDEX(Categorie!$B$6:$B$45,MATCH(C1635,Categorie!$A$6:$A$45,0))="","Tipo?",INDEX(Categorie!$B$6:$B$45,MATCH(C1635,Categorie!$A$6:$A$45,0))),"Categoria?"))</f>
        <v/>
      </c>
      <c r="F1635" s="30" t="str">
        <f aca="false">IF(A1635="","",IFERROR(MONTH(A1635),"Data?"))</f>
        <v/>
      </c>
      <c r="G1635" s="31" t="str">
        <f aca="false">IF(A1635="","",IFERROR(YEAR(A1635),"Data?"))</f>
        <v/>
      </c>
    </row>
    <row r="1636" customFormat="false" ht="15" hidden="false" customHeight="false" outlineLevel="0" collapsed="false">
      <c r="A1636" s="26"/>
      <c r="B1636" s="27"/>
      <c r="C1636" s="27"/>
      <c r="D1636" s="28"/>
      <c r="E1636" s="29" t="str">
        <f aca="false">IF(C1636="","",IFERROR(IF(INDEX(Categorie!$B$6:$B$45,MATCH(C1636,Categorie!$A$6:$A$45,0))="","Tipo?",INDEX(Categorie!$B$6:$B$45,MATCH(C1636,Categorie!$A$6:$A$45,0))),"Categoria?"))</f>
        <v/>
      </c>
      <c r="F1636" s="30" t="str">
        <f aca="false">IF(A1636="","",IFERROR(MONTH(A1636),"Data?"))</f>
        <v/>
      </c>
      <c r="G1636" s="31" t="str">
        <f aca="false">IF(A1636="","",IFERROR(YEAR(A1636),"Data?"))</f>
        <v/>
      </c>
    </row>
    <row r="1637" customFormat="false" ht="15" hidden="false" customHeight="false" outlineLevel="0" collapsed="false">
      <c r="A1637" s="26"/>
      <c r="B1637" s="27"/>
      <c r="C1637" s="27"/>
      <c r="D1637" s="28"/>
      <c r="E1637" s="29" t="str">
        <f aca="false">IF(C1637="","",IFERROR(IF(INDEX(Categorie!$B$6:$B$45,MATCH(C1637,Categorie!$A$6:$A$45,0))="","Tipo?",INDEX(Categorie!$B$6:$B$45,MATCH(C1637,Categorie!$A$6:$A$45,0))),"Categoria?"))</f>
        <v/>
      </c>
      <c r="F1637" s="30" t="str">
        <f aca="false">IF(A1637="","",IFERROR(MONTH(A1637),"Data?"))</f>
        <v/>
      </c>
      <c r="G1637" s="31" t="str">
        <f aca="false">IF(A1637="","",IFERROR(YEAR(A1637),"Data?"))</f>
        <v/>
      </c>
    </row>
    <row r="1638" customFormat="false" ht="15" hidden="false" customHeight="false" outlineLevel="0" collapsed="false">
      <c r="A1638" s="26"/>
      <c r="B1638" s="27"/>
      <c r="C1638" s="27"/>
      <c r="D1638" s="28"/>
      <c r="E1638" s="29" t="str">
        <f aca="false">IF(C1638="","",IFERROR(IF(INDEX(Categorie!$B$6:$B$45,MATCH(C1638,Categorie!$A$6:$A$45,0))="","Tipo?",INDEX(Categorie!$B$6:$B$45,MATCH(C1638,Categorie!$A$6:$A$45,0))),"Categoria?"))</f>
        <v/>
      </c>
      <c r="F1638" s="30" t="str">
        <f aca="false">IF(A1638="","",IFERROR(MONTH(A1638),"Data?"))</f>
        <v/>
      </c>
      <c r="G1638" s="31" t="str">
        <f aca="false">IF(A1638="","",IFERROR(YEAR(A1638),"Data?"))</f>
        <v/>
      </c>
    </row>
    <row r="1639" customFormat="false" ht="15" hidden="false" customHeight="false" outlineLevel="0" collapsed="false">
      <c r="A1639" s="26"/>
      <c r="B1639" s="27"/>
      <c r="C1639" s="27"/>
      <c r="D1639" s="28"/>
      <c r="E1639" s="29" t="str">
        <f aca="false">IF(C1639="","",IFERROR(IF(INDEX(Categorie!$B$6:$B$45,MATCH(C1639,Categorie!$A$6:$A$45,0))="","Tipo?",INDEX(Categorie!$B$6:$B$45,MATCH(C1639,Categorie!$A$6:$A$45,0))),"Categoria?"))</f>
        <v/>
      </c>
      <c r="F1639" s="30" t="str">
        <f aca="false">IF(A1639="","",IFERROR(MONTH(A1639),"Data?"))</f>
        <v/>
      </c>
      <c r="G1639" s="31" t="str">
        <f aca="false">IF(A1639="","",IFERROR(YEAR(A1639),"Data?"))</f>
        <v/>
      </c>
    </row>
    <row r="1640" customFormat="false" ht="15" hidden="false" customHeight="false" outlineLevel="0" collapsed="false">
      <c r="A1640" s="26"/>
      <c r="B1640" s="27"/>
      <c r="C1640" s="27"/>
      <c r="D1640" s="28"/>
      <c r="E1640" s="29" t="str">
        <f aca="false">IF(C1640="","",IFERROR(IF(INDEX(Categorie!$B$6:$B$45,MATCH(C1640,Categorie!$A$6:$A$45,0))="","Tipo?",INDEX(Categorie!$B$6:$B$45,MATCH(C1640,Categorie!$A$6:$A$45,0))),"Categoria?"))</f>
        <v/>
      </c>
      <c r="F1640" s="30" t="str">
        <f aca="false">IF(A1640="","",IFERROR(MONTH(A1640),"Data?"))</f>
        <v/>
      </c>
      <c r="G1640" s="31" t="str">
        <f aca="false">IF(A1640="","",IFERROR(YEAR(A1640),"Data?"))</f>
        <v/>
      </c>
    </row>
    <row r="1641" customFormat="false" ht="15" hidden="false" customHeight="false" outlineLevel="0" collapsed="false">
      <c r="A1641" s="26"/>
      <c r="B1641" s="27"/>
      <c r="C1641" s="27"/>
      <c r="D1641" s="28"/>
      <c r="E1641" s="29" t="str">
        <f aca="false">IF(C1641="","",IFERROR(IF(INDEX(Categorie!$B$6:$B$45,MATCH(C1641,Categorie!$A$6:$A$45,0))="","Tipo?",INDEX(Categorie!$B$6:$B$45,MATCH(C1641,Categorie!$A$6:$A$45,0))),"Categoria?"))</f>
        <v/>
      </c>
      <c r="F1641" s="30" t="str">
        <f aca="false">IF(A1641="","",IFERROR(MONTH(A1641),"Data?"))</f>
        <v/>
      </c>
      <c r="G1641" s="31" t="str">
        <f aca="false">IF(A1641="","",IFERROR(YEAR(A1641),"Data?"))</f>
        <v/>
      </c>
    </row>
    <row r="1642" customFormat="false" ht="15" hidden="false" customHeight="false" outlineLevel="0" collapsed="false">
      <c r="A1642" s="26"/>
      <c r="B1642" s="27"/>
      <c r="C1642" s="27"/>
      <c r="D1642" s="28"/>
      <c r="E1642" s="29" t="str">
        <f aca="false">IF(C1642="","",IFERROR(IF(INDEX(Categorie!$B$6:$B$45,MATCH(C1642,Categorie!$A$6:$A$45,0))="","Tipo?",INDEX(Categorie!$B$6:$B$45,MATCH(C1642,Categorie!$A$6:$A$45,0))),"Categoria?"))</f>
        <v/>
      </c>
      <c r="F1642" s="30" t="str">
        <f aca="false">IF(A1642="","",IFERROR(MONTH(A1642),"Data?"))</f>
        <v/>
      </c>
      <c r="G1642" s="31" t="str">
        <f aca="false">IF(A1642="","",IFERROR(YEAR(A1642),"Data?"))</f>
        <v/>
      </c>
    </row>
    <row r="1643" customFormat="false" ht="15" hidden="false" customHeight="false" outlineLevel="0" collapsed="false">
      <c r="A1643" s="26"/>
      <c r="B1643" s="27"/>
      <c r="C1643" s="27"/>
      <c r="D1643" s="28"/>
      <c r="E1643" s="29" t="str">
        <f aca="false">IF(C1643="","",IFERROR(IF(INDEX(Categorie!$B$6:$B$45,MATCH(C1643,Categorie!$A$6:$A$45,0))="","Tipo?",INDEX(Categorie!$B$6:$B$45,MATCH(C1643,Categorie!$A$6:$A$45,0))),"Categoria?"))</f>
        <v/>
      </c>
      <c r="F1643" s="30" t="str">
        <f aca="false">IF(A1643="","",IFERROR(MONTH(A1643),"Data?"))</f>
        <v/>
      </c>
      <c r="G1643" s="31" t="str">
        <f aca="false">IF(A1643="","",IFERROR(YEAR(A1643),"Data?"))</f>
        <v/>
      </c>
    </row>
    <row r="1644" customFormat="false" ht="15" hidden="false" customHeight="false" outlineLevel="0" collapsed="false">
      <c r="A1644" s="26"/>
      <c r="B1644" s="27"/>
      <c r="C1644" s="27"/>
      <c r="D1644" s="28"/>
      <c r="E1644" s="29" t="str">
        <f aca="false">IF(C1644="","",IFERROR(IF(INDEX(Categorie!$B$6:$B$45,MATCH(C1644,Categorie!$A$6:$A$45,0))="","Tipo?",INDEX(Categorie!$B$6:$B$45,MATCH(C1644,Categorie!$A$6:$A$45,0))),"Categoria?"))</f>
        <v/>
      </c>
      <c r="F1644" s="30" t="str">
        <f aca="false">IF(A1644="","",IFERROR(MONTH(A1644),"Data?"))</f>
        <v/>
      </c>
      <c r="G1644" s="31" t="str">
        <f aca="false">IF(A1644="","",IFERROR(YEAR(A1644),"Data?"))</f>
        <v/>
      </c>
    </row>
    <row r="1645" customFormat="false" ht="15" hidden="false" customHeight="false" outlineLevel="0" collapsed="false">
      <c r="A1645" s="26"/>
      <c r="B1645" s="27"/>
      <c r="C1645" s="27"/>
      <c r="D1645" s="28"/>
      <c r="E1645" s="29" t="str">
        <f aca="false">IF(C1645="","",IFERROR(IF(INDEX(Categorie!$B$6:$B$45,MATCH(C1645,Categorie!$A$6:$A$45,0))="","Tipo?",INDEX(Categorie!$B$6:$B$45,MATCH(C1645,Categorie!$A$6:$A$45,0))),"Categoria?"))</f>
        <v/>
      </c>
      <c r="F1645" s="30" t="str">
        <f aca="false">IF(A1645="","",IFERROR(MONTH(A1645),"Data?"))</f>
        <v/>
      </c>
      <c r="G1645" s="31" t="str">
        <f aca="false">IF(A1645="","",IFERROR(YEAR(A1645),"Data?"))</f>
        <v/>
      </c>
    </row>
    <row r="1646" customFormat="false" ht="15" hidden="false" customHeight="false" outlineLevel="0" collapsed="false">
      <c r="A1646" s="26"/>
      <c r="B1646" s="27"/>
      <c r="C1646" s="27"/>
      <c r="D1646" s="28"/>
      <c r="E1646" s="29" t="str">
        <f aca="false">IF(C1646="","",IFERROR(IF(INDEX(Categorie!$B$6:$B$45,MATCH(C1646,Categorie!$A$6:$A$45,0))="","Tipo?",INDEX(Categorie!$B$6:$B$45,MATCH(C1646,Categorie!$A$6:$A$45,0))),"Categoria?"))</f>
        <v/>
      </c>
      <c r="F1646" s="30" t="str">
        <f aca="false">IF(A1646="","",IFERROR(MONTH(A1646),"Data?"))</f>
        <v/>
      </c>
      <c r="G1646" s="31" t="str">
        <f aca="false">IF(A1646="","",IFERROR(YEAR(A1646),"Data?"))</f>
        <v/>
      </c>
    </row>
    <row r="1647" customFormat="false" ht="15" hidden="false" customHeight="false" outlineLevel="0" collapsed="false">
      <c r="A1647" s="26"/>
      <c r="B1647" s="27"/>
      <c r="C1647" s="27"/>
      <c r="D1647" s="28"/>
      <c r="E1647" s="29" t="str">
        <f aca="false">IF(C1647="","",IFERROR(IF(INDEX(Categorie!$B$6:$B$45,MATCH(C1647,Categorie!$A$6:$A$45,0))="","Tipo?",INDEX(Categorie!$B$6:$B$45,MATCH(C1647,Categorie!$A$6:$A$45,0))),"Categoria?"))</f>
        <v/>
      </c>
      <c r="F1647" s="30" t="str">
        <f aca="false">IF(A1647="","",IFERROR(MONTH(A1647),"Data?"))</f>
        <v/>
      </c>
      <c r="G1647" s="31" t="str">
        <f aca="false">IF(A1647="","",IFERROR(YEAR(A1647),"Data?"))</f>
        <v/>
      </c>
    </row>
    <row r="1648" customFormat="false" ht="15" hidden="false" customHeight="false" outlineLevel="0" collapsed="false">
      <c r="A1648" s="26"/>
      <c r="B1648" s="27"/>
      <c r="C1648" s="27"/>
      <c r="D1648" s="28"/>
      <c r="E1648" s="29" t="str">
        <f aca="false">IF(C1648="","",IFERROR(IF(INDEX(Categorie!$B$6:$B$45,MATCH(C1648,Categorie!$A$6:$A$45,0))="","Tipo?",INDEX(Categorie!$B$6:$B$45,MATCH(C1648,Categorie!$A$6:$A$45,0))),"Categoria?"))</f>
        <v/>
      </c>
      <c r="F1648" s="30" t="str">
        <f aca="false">IF(A1648="","",IFERROR(MONTH(A1648),"Data?"))</f>
        <v/>
      </c>
      <c r="G1648" s="31" t="str">
        <f aca="false">IF(A1648="","",IFERROR(YEAR(A1648),"Data?"))</f>
        <v/>
      </c>
    </row>
    <row r="1649" customFormat="false" ht="15" hidden="false" customHeight="false" outlineLevel="0" collapsed="false">
      <c r="A1649" s="26"/>
      <c r="B1649" s="27"/>
      <c r="C1649" s="27"/>
      <c r="D1649" s="28"/>
      <c r="E1649" s="29" t="str">
        <f aca="false">IF(C1649="","",IFERROR(IF(INDEX(Categorie!$B$6:$B$45,MATCH(C1649,Categorie!$A$6:$A$45,0))="","Tipo?",INDEX(Categorie!$B$6:$B$45,MATCH(C1649,Categorie!$A$6:$A$45,0))),"Categoria?"))</f>
        <v/>
      </c>
      <c r="F1649" s="30" t="str">
        <f aca="false">IF(A1649="","",IFERROR(MONTH(A1649),"Data?"))</f>
        <v/>
      </c>
      <c r="G1649" s="31" t="str">
        <f aca="false">IF(A1649="","",IFERROR(YEAR(A1649),"Data?"))</f>
        <v/>
      </c>
    </row>
    <row r="1650" customFormat="false" ht="15" hidden="false" customHeight="false" outlineLevel="0" collapsed="false">
      <c r="A1650" s="26"/>
      <c r="B1650" s="27"/>
      <c r="C1650" s="27"/>
      <c r="D1650" s="28"/>
      <c r="E1650" s="29" t="str">
        <f aca="false">IF(C1650="","",IFERROR(IF(INDEX(Categorie!$B$6:$B$45,MATCH(C1650,Categorie!$A$6:$A$45,0))="","Tipo?",INDEX(Categorie!$B$6:$B$45,MATCH(C1650,Categorie!$A$6:$A$45,0))),"Categoria?"))</f>
        <v/>
      </c>
      <c r="F1650" s="30" t="str">
        <f aca="false">IF(A1650="","",IFERROR(MONTH(A1650),"Data?"))</f>
        <v/>
      </c>
      <c r="G1650" s="31" t="str">
        <f aca="false">IF(A1650="","",IFERROR(YEAR(A1650),"Data?"))</f>
        <v/>
      </c>
    </row>
    <row r="1651" customFormat="false" ht="15" hidden="false" customHeight="false" outlineLevel="0" collapsed="false">
      <c r="A1651" s="26"/>
      <c r="B1651" s="27"/>
      <c r="C1651" s="27"/>
      <c r="D1651" s="28"/>
      <c r="E1651" s="29" t="str">
        <f aca="false">IF(C1651="","",IFERROR(IF(INDEX(Categorie!$B$6:$B$45,MATCH(C1651,Categorie!$A$6:$A$45,0))="","Tipo?",INDEX(Categorie!$B$6:$B$45,MATCH(C1651,Categorie!$A$6:$A$45,0))),"Categoria?"))</f>
        <v/>
      </c>
      <c r="F1651" s="30" t="str">
        <f aca="false">IF(A1651="","",IFERROR(MONTH(A1651),"Data?"))</f>
        <v/>
      </c>
      <c r="G1651" s="31" t="str">
        <f aca="false">IF(A1651="","",IFERROR(YEAR(A1651),"Data?"))</f>
        <v/>
      </c>
    </row>
    <row r="1652" customFormat="false" ht="15" hidden="false" customHeight="false" outlineLevel="0" collapsed="false">
      <c r="A1652" s="26"/>
      <c r="B1652" s="27"/>
      <c r="C1652" s="27"/>
      <c r="D1652" s="28"/>
      <c r="E1652" s="29" t="str">
        <f aca="false">IF(C1652="","",IFERROR(IF(INDEX(Categorie!$B$6:$B$45,MATCH(C1652,Categorie!$A$6:$A$45,0))="","Tipo?",INDEX(Categorie!$B$6:$B$45,MATCH(C1652,Categorie!$A$6:$A$45,0))),"Categoria?"))</f>
        <v/>
      </c>
      <c r="F1652" s="30" t="str">
        <f aca="false">IF(A1652="","",IFERROR(MONTH(A1652),"Data?"))</f>
        <v/>
      </c>
      <c r="G1652" s="31" t="str">
        <f aca="false">IF(A1652="","",IFERROR(YEAR(A1652),"Data?"))</f>
        <v/>
      </c>
    </row>
    <row r="1653" customFormat="false" ht="15" hidden="false" customHeight="false" outlineLevel="0" collapsed="false">
      <c r="A1653" s="26"/>
      <c r="B1653" s="27"/>
      <c r="C1653" s="27"/>
      <c r="D1653" s="28"/>
      <c r="E1653" s="29" t="str">
        <f aca="false">IF(C1653="","",IFERROR(IF(INDEX(Categorie!$B$6:$B$45,MATCH(C1653,Categorie!$A$6:$A$45,0))="","Tipo?",INDEX(Categorie!$B$6:$B$45,MATCH(C1653,Categorie!$A$6:$A$45,0))),"Categoria?"))</f>
        <v/>
      </c>
      <c r="F1653" s="30" t="str">
        <f aca="false">IF(A1653="","",IFERROR(MONTH(A1653),"Data?"))</f>
        <v/>
      </c>
      <c r="G1653" s="31" t="str">
        <f aca="false">IF(A1653="","",IFERROR(YEAR(A1653),"Data?"))</f>
        <v/>
      </c>
    </row>
    <row r="1654" customFormat="false" ht="15" hidden="false" customHeight="false" outlineLevel="0" collapsed="false">
      <c r="A1654" s="26"/>
      <c r="B1654" s="27"/>
      <c r="C1654" s="27"/>
      <c r="D1654" s="28"/>
      <c r="E1654" s="29" t="str">
        <f aca="false">IF(C1654="","",IFERROR(IF(INDEX(Categorie!$B$6:$B$45,MATCH(C1654,Categorie!$A$6:$A$45,0))="","Tipo?",INDEX(Categorie!$B$6:$B$45,MATCH(C1654,Categorie!$A$6:$A$45,0))),"Categoria?"))</f>
        <v/>
      </c>
      <c r="F1654" s="30" t="str">
        <f aca="false">IF(A1654="","",IFERROR(MONTH(A1654),"Data?"))</f>
        <v/>
      </c>
      <c r="G1654" s="31" t="str">
        <f aca="false">IF(A1654="","",IFERROR(YEAR(A1654),"Data?"))</f>
        <v/>
      </c>
    </row>
    <row r="1655" customFormat="false" ht="15" hidden="false" customHeight="false" outlineLevel="0" collapsed="false">
      <c r="A1655" s="26"/>
      <c r="B1655" s="27"/>
      <c r="C1655" s="27"/>
      <c r="D1655" s="28"/>
      <c r="E1655" s="29" t="str">
        <f aca="false">IF(C1655="","",IFERROR(IF(INDEX(Categorie!$B$6:$B$45,MATCH(C1655,Categorie!$A$6:$A$45,0))="","Tipo?",INDEX(Categorie!$B$6:$B$45,MATCH(C1655,Categorie!$A$6:$A$45,0))),"Categoria?"))</f>
        <v/>
      </c>
      <c r="F1655" s="30" t="str">
        <f aca="false">IF(A1655="","",IFERROR(MONTH(A1655),"Data?"))</f>
        <v/>
      </c>
      <c r="G1655" s="31" t="str">
        <f aca="false">IF(A1655="","",IFERROR(YEAR(A1655),"Data?"))</f>
        <v/>
      </c>
    </row>
    <row r="1656" customFormat="false" ht="15" hidden="false" customHeight="false" outlineLevel="0" collapsed="false">
      <c r="A1656" s="26"/>
      <c r="B1656" s="27"/>
      <c r="C1656" s="27"/>
      <c r="D1656" s="28"/>
      <c r="E1656" s="29" t="str">
        <f aca="false">IF(C1656="","",IFERROR(IF(INDEX(Categorie!$B$6:$B$45,MATCH(C1656,Categorie!$A$6:$A$45,0))="","Tipo?",INDEX(Categorie!$B$6:$B$45,MATCH(C1656,Categorie!$A$6:$A$45,0))),"Categoria?"))</f>
        <v/>
      </c>
      <c r="F1656" s="30" t="str">
        <f aca="false">IF(A1656="","",IFERROR(MONTH(A1656),"Data?"))</f>
        <v/>
      </c>
      <c r="G1656" s="31" t="str">
        <f aca="false">IF(A1656="","",IFERROR(YEAR(A1656),"Data?"))</f>
        <v/>
      </c>
    </row>
    <row r="1657" customFormat="false" ht="15" hidden="false" customHeight="false" outlineLevel="0" collapsed="false">
      <c r="A1657" s="26"/>
      <c r="B1657" s="27"/>
      <c r="C1657" s="27"/>
      <c r="D1657" s="28"/>
      <c r="E1657" s="29" t="str">
        <f aca="false">IF(C1657="","",IFERROR(IF(INDEX(Categorie!$B$6:$B$45,MATCH(C1657,Categorie!$A$6:$A$45,0))="","Tipo?",INDEX(Categorie!$B$6:$B$45,MATCH(C1657,Categorie!$A$6:$A$45,0))),"Categoria?"))</f>
        <v/>
      </c>
      <c r="F1657" s="30" t="str">
        <f aca="false">IF(A1657="","",IFERROR(MONTH(A1657),"Data?"))</f>
        <v/>
      </c>
      <c r="G1657" s="31" t="str">
        <f aca="false">IF(A1657="","",IFERROR(YEAR(A1657),"Data?"))</f>
        <v/>
      </c>
    </row>
    <row r="1658" customFormat="false" ht="15" hidden="false" customHeight="false" outlineLevel="0" collapsed="false">
      <c r="A1658" s="26"/>
      <c r="B1658" s="27"/>
      <c r="C1658" s="27"/>
      <c r="D1658" s="28"/>
      <c r="E1658" s="29" t="str">
        <f aca="false">IF(C1658="","",IFERROR(IF(INDEX(Categorie!$B$6:$B$45,MATCH(C1658,Categorie!$A$6:$A$45,0))="","Tipo?",INDEX(Categorie!$B$6:$B$45,MATCH(C1658,Categorie!$A$6:$A$45,0))),"Categoria?"))</f>
        <v/>
      </c>
      <c r="F1658" s="30" t="str">
        <f aca="false">IF(A1658="","",IFERROR(MONTH(A1658),"Data?"))</f>
        <v/>
      </c>
      <c r="G1658" s="31" t="str">
        <f aca="false">IF(A1658="","",IFERROR(YEAR(A1658),"Data?"))</f>
        <v/>
      </c>
    </row>
    <row r="1659" customFormat="false" ht="15" hidden="false" customHeight="false" outlineLevel="0" collapsed="false">
      <c r="A1659" s="26"/>
      <c r="B1659" s="27"/>
      <c r="C1659" s="27"/>
      <c r="D1659" s="28"/>
      <c r="E1659" s="29" t="str">
        <f aca="false">IF(C1659="","",IFERROR(IF(INDEX(Categorie!$B$6:$B$45,MATCH(C1659,Categorie!$A$6:$A$45,0))="","Tipo?",INDEX(Categorie!$B$6:$B$45,MATCH(C1659,Categorie!$A$6:$A$45,0))),"Categoria?"))</f>
        <v/>
      </c>
      <c r="F1659" s="30" t="str">
        <f aca="false">IF(A1659="","",IFERROR(MONTH(A1659),"Data?"))</f>
        <v/>
      </c>
      <c r="G1659" s="31" t="str">
        <f aca="false">IF(A1659="","",IFERROR(YEAR(A1659),"Data?"))</f>
        <v/>
      </c>
    </row>
    <row r="1660" customFormat="false" ht="15" hidden="false" customHeight="false" outlineLevel="0" collapsed="false">
      <c r="A1660" s="26"/>
      <c r="B1660" s="27"/>
      <c r="C1660" s="27"/>
      <c r="D1660" s="28"/>
      <c r="E1660" s="29" t="str">
        <f aca="false">IF(C1660="","",IFERROR(IF(INDEX(Categorie!$B$6:$B$45,MATCH(C1660,Categorie!$A$6:$A$45,0))="","Tipo?",INDEX(Categorie!$B$6:$B$45,MATCH(C1660,Categorie!$A$6:$A$45,0))),"Categoria?"))</f>
        <v/>
      </c>
      <c r="F1660" s="30" t="str">
        <f aca="false">IF(A1660="","",IFERROR(MONTH(A1660),"Data?"))</f>
        <v/>
      </c>
      <c r="G1660" s="31" t="str">
        <f aca="false">IF(A1660="","",IFERROR(YEAR(A1660),"Data?"))</f>
        <v/>
      </c>
    </row>
    <row r="1661" customFormat="false" ht="15" hidden="false" customHeight="false" outlineLevel="0" collapsed="false">
      <c r="A1661" s="26"/>
      <c r="B1661" s="27"/>
      <c r="C1661" s="27"/>
      <c r="D1661" s="28"/>
      <c r="E1661" s="29" t="str">
        <f aca="false">IF(C1661="","",IFERROR(IF(INDEX(Categorie!$B$6:$B$45,MATCH(C1661,Categorie!$A$6:$A$45,0))="","Tipo?",INDEX(Categorie!$B$6:$B$45,MATCH(C1661,Categorie!$A$6:$A$45,0))),"Categoria?"))</f>
        <v/>
      </c>
      <c r="F1661" s="30" t="str">
        <f aca="false">IF(A1661="","",IFERROR(MONTH(A1661),"Data?"))</f>
        <v/>
      </c>
      <c r="G1661" s="31" t="str">
        <f aca="false">IF(A1661="","",IFERROR(YEAR(A1661),"Data?"))</f>
        <v/>
      </c>
    </row>
    <row r="1662" customFormat="false" ht="15" hidden="false" customHeight="false" outlineLevel="0" collapsed="false">
      <c r="A1662" s="26"/>
      <c r="B1662" s="27"/>
      <c r="C1662" s="27"/>
      <c r="D1662" s="28"/>
      <c r="E1662" s="29" t="str">
        <f aca="false">IF(C1662="","",IFERROR(IF(INDEX(Categorie!$B$6:$B$45,MATCH(C1662,Categorie!$A$6:$A$45,0))="","Tipo?",INDEX(Categorie!$B$6:$B$45,MATCH(C1662,Categorie!$A$6:$A$45,0))),"Categoria?"))</f>
        <v/>
      </c>
      <c r="F1662" s="30" t="str">
        <f aca="false">IF(A1662="","",IFERROR(MONTH(A1662),"Data?"))</f>
        <v/>
      </c>
      <c r="G1662" s="31" t="str">
        <f aca="false">IF(A1662="","",IFERROR(YEAR(A1662),"Data?"))</f>
        <v/>
      </c>
    </row>
    <row r="1663" customFormat="false" ht="15" hidden="false" customHeight="false" outlineLevel="0" collapsed="false">
      <c r="A1663" s="26"/>
      <c r="B1663" s="27"/>
      <c r="C1663" s="27"/>
      <c r="D1663" s="28"/>
      <c r="E1663" s="29" t="str">
        <f aca="false">IF(C1663="","",IFERROR(IF(INDEX(Categorie!$B$6:$B$45,MATCH(C1663,Categorie!$A$6:$A$45,0))="","Tipo?",INDEX(Categorie!$B$6:$B$45,MATCH(C1663,Categorie!$A$6:$A$45,0))),"Categoria?"))</f>
        <v/>
      </c>
      <c r="F1663" s="30" t="str">
        <f aca="false">IF(A1663="","",IFERROR(MONTH(A1663),"Data?"))</f>
        <v/>
      </c>
      <c r="G1663" s="31" t="str">
        <f aca="false">IF(A1663="","",IFERROR(YEAR(A1663),"Data?"))</f>
        <v/>
      </c>
    </row>
    <row r="1664" customFormat="false" ht="15" hidden="false" customHeight="false" outlineLevel="0" collapsed="false">
      <c r="A1664" s="26"/>
      <c r="B1664" s="27"/>
      <c r="C1664" s="27"/>
      <c r="D1664" s="28"/>
      <c r="E1664" s="29" t="str">
        <f aca="false">IF(C1664="","",IFERROR(IF(INDEX(Categorie!$B$6:$B$45,MATCH(C1664,Categorie!$A$6:$A$45,0))="","Tipo?",INDEX(Categorie!$B$6:$B$45,MATCH(C1664,Categorie!$A$6:$A$45,0))),"Categoria?"))</f>
        <v/>
      </c>
      <c r="F1664" s="30" t="str">
        <f aca="false">IF(A1664="","",IFERROR(MONTH(A1664),"Data?"))</f>
        <v/>
      </c>
      <c r="G1664" s="31" t="str">
        <f aca="false">IF(A1664="","",IFERROR(YEAR(A1664),"Data?"))</f>
        <v/>
      </c>
    </row>
    <row r="1665" customFormat="false" ht="15" hidden="false" customHeight="false" outlineLevel="0" collapsed="false">
      <c r="A1665" s="26"/>
      <c r="B1665" s="27"/>
      <c r="C1665" s="27"/>
      <c r="D1665" s="28"/>
      <c r="E1665" s="29" t="str">
        <f aca="false">IF(C1665="","",IFERROR(IF(INDEX(Categorie!$B$6:$B$45,MATCH(C1665,Categorie!$A$6:$A$45,0))="","Tipo?",INDEX(Categorie!$B$6:$B$45,MATCH(C1665,Categorie!$A$6:$A$45,0))),"Categoria?"))</f>
        <v/>
      </c>
      <c r="F1665" s="30" t="str">
        <f aca="false">IF(A1665="","",IFERROR(MONTH(A1665),"Data?"))</f>
        <v/>
      </c>
      <c r="G1665" s="31" t="str">
        <f aca="false">IF(A1665="","",IFERROR(YEAR(A1665),"Data?"))</f>
        <v/>
      </c>
    </row>
    <row r="1666" customFormat="false" ht="15" hidden="false" customHeight="false" outlineLevel="0" collapsed="false">
      <c r="A1666" s="26"/>
      <c r="B1666" s="27"/>
      <c r="C1666" s="27"/>
      <c r="D1666" s="28"/>
      <c r="E1666" s="29" t="str">
        <f aca="false">IF(C1666="","",IFERROR(IF(INDEX(Categorie!$B$6:$B$45,MATCH(C1666,Categorie!$A$6:$A$45,0))="","Tipo?",INDEX(Categorie!$B$6:$B$45,MATCH(C1666,Categorie!$A$6:$A$45,0))),"Categoria?"))</f>
        <v/>
      </c>
      <c r="F1666" s="30" t="str">
        <f aca="false">IF(A1666="","",IFERROR(MONTH(A1666),"Data?"))</f>
        <v/>
      </c>
      <c r="G1666" s="31" t="str">
        <f aca="false">IF(A1666="","",IFERROR(YEAR(A1666),"Data?"))</f>
        <v/>
      </c>
    </row>
    <row r="1667" customFormat="false" ht="15" hidden="false" customHeight="false" outlineLevel="0" collapsed="false">
      <c r="A1667" s="26"/>
      <c r="B1667" s="27"/>
      <c r="C1667" s="27"/>
      <c r="D1667" s="28"/>
      <c r="E1667" s="29" t="str">
        <f aca="false">IF(C1667="","",IFERROR(IF(INDEX(Categorie!$B$6:$B$45,MATCH(C1667,Categorie!$A$6:$A$45,0))="","Tipo?",INDEX(Categorie!$B$6:$B$45,MATCH(C1667,Categorie!$A$6:$A$45,0))),"Categoria?"))</f>
        <v/>
      </c>
      <c r="F1667" s="30" t="str">
        <f aca="false">IF(A1667="","",IFERROR(MONTH(A1667),"Data?"))</f>
        <v/>
      </c>
      <c r="G1667" s="31" t="str">
        <f aca="false">IF(A1667="","",IFERROR(YEAR(A1667),"Data?"))</f>
        <v/>
      </c>
    </row>
    <row r="1668" customFormat="false" ht="15" hidden="false" customHeight="false" outlineLevel="0" collapsed="false">
      <c r="A1668" s="26"/>
      <c r="B1668" s="27"/>
      <c r="C1668" s="27"/>
      <c r="D1668" s="28"/>
      <c r="E1668" s="29" t="str">
        <f aca="false">IF(C1668="","",IFERROR(IF(INDEX(Categorie!$B$6:$B$45,MATCH(C1668,Categorie!$A$6:$A$45,0))="","Tipo?",INDEX(Categorie!$B$6:$B$45,MATCH(C1668,Categorie!$A$6:$A$45,0))),"Categoria?"))</f>
        <v/>
      </c>
      <c r="F1668" s="30" t="str">
        <f aca="false">IF(A1668="","",IFERROR(MONTH(A1668),"Data?"))</f>
        <v/>
      </c>
      <c r="G1668" s="31" t="str">
        <f aca="false">IF(A1668="","",IFERROR(YEAR(A1668),"Data?"))</f>
        <v/>
      </c>
    </row>
    <row r="1669" customFormat="false" ht="15" hidden="false" customHeight="false" outlineLevel="0" collapsed="false">
      <c r="A1669" s="26"/>
      <c r="B1669" s="27"/>
      <c r="C1669" s="27"/>
      <c r="D1669" s="28"/>
      <c r="E1669" s="29" t="str">
        <f aca="false">IF(C1669="","",IFERROR(IF(INDEX(Categorie!$B$6:$B$45,MATCH(C1669,Categorie!$A$6:$A$45,0))="","Tipo?",INDEX(Categorie!$B$6:$B$45,MATCH(C1669,Categorie!$A$6:$A$45,0))),"Categoria?"))</f>
        <v/>
      </c>
      <c r="F1669" s="30" t="str">
        <f aca="false">IF(A1669="","",IFERROR(MONTH(A1669),"Data?"))</f>
        <v/>
      </c>
      <c r="G1669" s="31" t="str">
        <f aca="false">IF(A1669="","",IFERROR(YEAR(A1669),"Data?"))</f>
        <v/>
      </c>
    </row>
    <row r="1670" customFormat="false" ht="15" hidden="false" customHeight="false" outlineLevel="0" collapsed="false">
      <c r="A1670" s="26"/>
      <c r="B1670" s="27"/>
      <c r="C1670" s="27"/>
      <c r="D1670" s="28"/>
      <c r="E1670" s="29" t="str">
        <f aca="false">IF(C1670="","",IFERROR(IF(INDEX(Categorie!$B$6:$B$45,MATCH(C1670,Categorie!$A$6:$A$45,0))="","Tipo?",INDEX(Categorie!$B$6:$B$45,MATCH(C1670,Categorie!$A$6:$A$45,0))),"Categoria?"))</f>
        <v/>
      </c>
      <c r="F1670" s="30" t="str">
        <f aca="false">IF(A1670="","",IFERROR(MONTH(A1670),"Data?"))</f>
        <v/>
      </c>
      <c r="G1670" s="31" t="str">
        <f aca="false">IF(A1670="","",IFERROR(YEAR(A1670),"Data?"))</f>
        <v/>
      </c>
    </row>
    <row r="1671" customFormat="false" ht="15" hidden="false" customHeight="false" outlineLevel="0" collapsed="false">
      <c r="A1671" s="26"/>
      <c r="B1671" s="27"/>
      <c r="C1671" s="27"/>
      <c r="D1671" s="28"/>
      <c r="E1671" s="29" t="str">
        <f aca="false">IF(C1671="","",IFERROR(IF(INDEX(Categorie!$B$6:$B$45,MATCH(C1671,Categorie!$A$6:$A$45,0))="","Tipo?",INDEX(Categorie!$B$6:$B$45,MATCH(C1671,Categorie!$A$6:$A$45,0))),"Categoria?"))</f>
        <v/>
      </c>
      <c r="F1671" s="30" t="str">
        <f aca="false">IF(A1671="","",IFERROR(MONTH(A1671),"Data?"))</f>
        <v/>
      </c>
      <c r="G1671" s="31" t="str">
        <f aca="false">IF(A1671="","",IFERROR(YEAR(A1671),"Data?"))</f>
        <v/>
      </c>
    </row>
    <row r="1672" customFormat="false" ht="15" hidden="false" customHeight="false" outlineLevel="0" collapsed="false">
      <c r="A1672" s="26"/>
      <c r="B1672" s="27"/>
      <c r="C1672" s="27"/>
      <c r="D1672" s="28"/>
      <c r="E1672" s="29" t="str">
        <f aca="false">IF(C1672="","",IFERROR(IF(INDEX(Categorie!$B$6:$B$45,MATCH(C1672,Categorie!$A$6:$A$45,0))="","Tipo?",INDEX(Categorie!$B$6:$B$45,MATCH(C1672,Categorie!$A$6:$A$45,0))),"Categoria?"))</f>
        <v/>
      </c>
      <c r="F1672" s="30" t="str">
        <f aca="false">IF(A1672="","",IFERROR(MONTH(A1672),"Data?"))</f>
        <v/>
      </c>
      <c r="G1672" s="31" t="str">
        <f aca="false">IF(A1672="","",IFERROR(YEAR(A1672),"Data?"))</f>
        <v/>
      </c>
    </row>
    <row r="1673" customFormat="false" ht="15" hidden="false" customHeight="false" outlineLevel="0" collapsed="false">
      <c r="A1673" s="26"/>
      <c r="B1673" s="27"/>
      <c r="C1673" s="27"/>
      <c r="D1673" s="28"/>
      <c r="E1673" s="29" t="str">
        <f aca="false">IF(C1673="","",IFERROR(IF(INDEX(Categorie!$B$6:$B$45,MATCH(C1673,Categorie!$A$6:$A$45,0))="","Tipo?",INDEX(Categorie!$B$6:$B$45,MATCH(C1673,Categorie!$A$6:$A$45,0))),"Categoria?"))</f>
        <v/>
      </c>
      <c r="F1673" s="30" t="str">
        <f aca="false">IF(A1673="","",IFERROR(MONTH(A1673),"Data?"))</f>
        <v/>
      </c>
      <c r="G1673" s="31" t="str">
        <f aca="false">IF(A1673="","",IFERROR(YEAR(A1673),"Data?"))</f>
        <v/>
      </c>
    </row>
    <row r="1674" customFormat="false" ht="15" hidden="false" customHeight="false" outlineLevel="0" collapsed="false">
      <c r="A1674" s="26"/>
      <c r="B1674" s="27"/>
      <c r="C1674" s="27"/>
      <c r="D1674" s="28"/>
      <c r="E1674" s="29" t="str">
        <f aca="false">IF(C1674="","",IFERROR(IF(INDEX(Categorie!$B$6:$B$45,MATCH(C1674,Categorie!$A$6:$A$45,0))="","Tipo?",INDEX(Categorie!$B$6:$B$45,MATCH(C1674,Categorie!$A$6:$A$45,0))),"Categoria?"))</f>
        <v/>
      </c>
      <c r="F1674" s="30" t="str">
        <f aca="false">IF(A1674="","",IFERROR(MONTH(A1674),"Data?"))</f>
        <v/>
      </c>
      <c r="G1674" s="31" t="str">
        <f aca="false">IF(A1674="","",IFERROR(YEAR(A1674),"Data?"))</f>
        <v/>
      </c>
    </row>
    <row r="1675" customFormat="false" ht="15" hidden="false" customHeight="false" outlineLevel="0" collapsed="false">
      <c r="A1675" s="26"/>
      <c r="B1675" s="27"/>
      <c r="C1675" s="27"/>
      <c r="D1675" s="28"/>
      <c r="E1675" s="29" t="str">
        <f aca="false">IF(C1675="","",IFERROR(IF(INDEX(Categorie!$B$6:$B$45,MATCH(C1675,Categorie!$A$6:$A$45,0))="","Tipo?",INDEX(Categorie!$B$6:$B$45,MATCH(C1675,Categorie!$A$6:$A$45,0))),"Categoria?"))</f>
        <v/>
      </c>
      <c r="F1675" s="30" t="str">
        <f aca="false">IF(A1675="","",IFERROR(MONTH(A1675),"Data?"))</f>
        <v/>
      </c>
      <c r="G1675" s="31" t="str">
        <f aca="false">IF(A1675="","",IFERROR(YEAR(A1675),"Data?"))</f>
        <v/>
      </c>
    </row>
    <row r="1676" customFormat="false" ht="15" hidden="false" customHeight="false" outlineLevel="0" collapsed="false">
      <c r="A1676" s="26"/>
      <c r="B1676" s="27"/>
      <c r="C1676" s="27"/>
      <c r="D1676" s="28"/>
      <c r="E1676" s="29" t="str">
        <f aca="false">IF(C1676="","",IFERROR(IF(INDEX(Categorie!$B$6:$B$45,MATCH(C1676,Categorie!$A$6:$A$45,0))="","Tipo?",INDEX(Categorie!$B$6:$B$45,MATCH(C1676,Categorie!$A$6:$A$45,0))),"Categoria?"))</f>
        <v/>
      </c>
      <c r="F1676" s="30" t="str">
        <f aca="false">IF(A1676="","",IFERROR(MONTH(A1676),"Data?"))</f>
        <v/>
      </c>
      <c r="G1676" s="31" t="str">
        <f aca="false">IF(A1676="","",IFERROR(YEAR(A1676),"Data?"))</f>
        <v/>
      </c>
    </row>
    <row r="1677" customFormat="false" ht="15" hidden="false" customHeight="false" outlineLevel="0" collapsed="false">
      <c r="A1677" s="26"/>
      <c r="B1677" s="27"/>
      <c r="C1677" s="27"/>
      <c r="D1677" s="28"/>
      <c r="E1677" s="29" t="str">
        <f aca="false">IF(C1677="","",IFERROR(IF(INDEX(Categorie!$B$6:$B$45,MATCH(C1677,Categorie!$A$6:$A$45,0))="","Tipo?",INDEX(Categorie!$B$6:$B$45,MATCH(C1677,Categorie!$A$6:$A$45,0))),"Categoria?"))</f>
        <v/>
      </c>
      <c r="F1677" s="30" t="str">
        <f aca="false">IF(A1677="","",IFERROR(MONTH(A1677),"Data?"))</f>
        <v/>
      </c>
      <c r="G1677" s="31" t="str">
        <f aca="false">IF(A1677="","",IFERROR(YEAR(A1677),"Data?"))</f>
        <v/>
      </c>
    </row>
    <row r="1678" customFormat="false" ht="15" hidden="false" customHeight="false" outlineLevel="0" collapsed="false">
      <c r="A1678" s="26"/>
      <c r="B1678" s="27"/>
      <c r="C1678" s="27"/>
      <c r="D1678" s="28"/>
      <c r="E1678" s="29" t="str">
        <f aca="false">IF(C1678="","",IFERROR(IF(INDEX(Categorie!$B$6:$B$45,MATCH(C1678,Categorie!$A$6:$A$45,0))="","Tipo?",INDEX(Categorie!$B$6:$B$45,MATCH(C1678,Categorie!$A$6:$A$45,0))),"Categoria?"))</f>
        <v/>
      </c>
      <c r="F1678" s="30" t="str">
        <f aca="false">IF(A1678="","",IFERROR(MONTH(A1678),"Data?"))</f>
        <v/>
      </c>
      <c r="G1678" s="31" t="str">
        <f aca="false">IF(A1678="","",IFERROR(YEAR(A1678),"Data?"))</f>
        <v/>
      </c>
    </row>
    <row r="1679" customFormat="false" ht="15" hidden="false" customHeight="false" outlineLevel="0" collapsed="false">
      <c r="A1679" s="26"/>
      <c r="B1679" s="27"/>
      <c r="C1679" s="27"/>
      <c r="D1679" s="28"/>
      <c r="E1679" s="29" t="str">
        <f aca="false">IF(C1679="","",IFERROR(IF(INDEX(Categorie!$B$6:$B$45,MATCH(C1679,Categorie!$A$6:$A$45,0))="","Tipo?",INDEX(Categorie!$B$6:$B$45,MATCH(C1679,Categorie!$A$6:$A$45,0))),"Categoria?"))</f>
        <v/>
      </c>
      <c r="F1679" s="30" t="str">
        <f aca="false">IF(A1679="","",IFERROR(MONTH(A1679),"Data?"))</f>
        <v/>
      </c>
      <c r="G1679" s="31" t="str">
        <f aca="false">IF(A1679="","",IFERROR(YEAR(A1679),"Data?"))</f>
        <v/>
      </c>
    </row>
    <row r="1680" customFormat="false" ht="15" hidden="false" customHeight="false" outlineLevel="0" collapsed="false">
      <c r="A1680" s="26"/>
      <c r="B1680" s="27"/>
      <c r="C1680" s="27"/>
      <c r="D1680" s="28"/>
      <c r="E1680" s="29" t="str">
        <f aca="false">IF(C1680="","",IFERROR(IF(INDEX(Categorie!$B$6:$B$45,MATCH(C1680,Categorie!$A$6:$A$45,0))="","Tipo?",INDEX(Categorie!$B$6:$B$45,MATCH(C1680,Categorie!$A$6:$A$45,0))),"Categoria?"))</f>
        <v/>
      </c>
      <c r="F1680" s="30" t="str">
        <f aca="false">IF(A1680="","",IFERROR(MONTH(A1680),"Data?"))</f>
        <v/>
      </c>
      <c r="G1680" s="31" t="str">
        <f aca="false">IF(A1680="","",IFERROR(YEAR(A1680),"Data?"))</f>
        <v/>
      </c>
    </row>
    <row r="1681" customFormat="false" ht="15" hidden="false" customHeight="false" outlineLevel="0" collapsed="false">
      <c r="A1681" s="26"/>
      <c r="B1681" s="27"/>
      <c r="C1681" s="27"/>
      <c r="D1681" s="28"/>
      <c r="E1681" s="29" t="str">
        <f aca="false">IF(C1681="","",IFERROR(IF(INDEX(Categorie!$B$6:$B$45,MATCH(C1681,Categorie!$A$6:$A$45,0))="","Tipo?",INDEX(Categorie!$B$6:$B$45,MATCH(C1681,Categorie!$A$6:$A$45,0))),"Categoria?"))</f>
        <v/>
      </c>
      <c r="F1681" s="30" t="str">
        <f aca="false">IF(A1681="","",IFERROR(MONTH(A1681),"Data?"))</f>
        <v/>
      </c>
      <c r="G1681" s="31" t="str">
        <f aca="false">IF(A1681="","",IFERROR(YEAR(A1681),"Data?"))</f>
        <v/>
      </c>
    </row>
    <row r="1682" customFormat="false" ht="15" hidden="false" customHeight="false" outlineLevel="0" collapsed="false">
      <c r="A1682" s="26"/>
      <c r="B1682" s="27"/>
      <c r="C1682" s="27"/>
      <c r="D1682" s="28"/>
      <c r="E1682" s="29" t="str">
        <f aca="false">IF(C1682="","",IFERROR(IF(INDEX(Categorie!$B$6:$B$45,MATCH(C1682,Categorie!$A$6:$A$45,0))="","Tipo?",INDEX(Categorie!$B$6:$B$45,MATCH(C1682,Categorie!$A$6:$A$45,0))),"Categoria?"))</f>
        <v/>
      </c>
      <c r="F1682" s="30" t="str">
        <f aca="false">IF(A1682="","",IFERROR(MONTH(A1682),"Data?"))</f>
        <v/>
      </c>
      <c r="G1682" s="31" t="str">
        <f aca="false">IF(A1682="","",IFERROR(YEAR(A1682),"Data?"))</f>
        <v/>
      </c>
    </row>
    <row r="1683" customFormat="false" ht="15" hidden="false" customHeight="false" outlineLevel="0" collapsed="false">
      <c r="A1683" s="26"/>
      <c r="B1683" s="27"/>
      <c r="C1683" s="27"/>
      <c r="D1683" s="28"/>
      <c r="E1683" s="29" t="str">
        <f aca="false">IF(C1683="","",IFERROR(IF(INDEX(Categorie!$B$6:$B$45,MATCH(C1683,Categorie!$A$6:$A$45,0))="","Tipo?",INDEX(Categorie!$B$6:$B$45,MATCH(C1683,Categorie!$A$6:$A$45,0))),"Categoria?"))</f>
        <v/>
      </c>
      <c r="F1683" s="30" t="str">
        <f aca="false">IF(A1683="","",IFERROR(MONTH(A1683),"Data?"))</f>
        <v/>
      </c>
      <c r="G1683" s="31" t="str">
        <f aca="false">IF(A1683="","",IFERROR(YEAR(A1683),"Data?"))</f>
        <v/>
      </c>
    </row>
    <row r="1684" customFormat="false" ht="15" hidden="false" customHeight="false" outlineLevel="0" collapsed="false">
      <c r="A1684" s="26"/>
      <c r="B1684" s="27"/>
      <c r="C1684" s="27"/>
      <c r="D1684" s="28"/>
      <c r="E1684" s="29" t="str">
        <f aca="false">IF(C1684="","",IFERROR(IF(INDEX(Categorie!$B$6:$B$45,MATCH(C1684,Categorie!$A$6:$A$45,0))="","Tipo?",INDEX(Categorie!$B$6:$B$45,MATCH(C1684,Categorie!$A$6:$A$45,0))),"Categoria?"))</f>
        <v/>
      </c>
      <c r="F1684" s="30" t="str">
        <f aca="false">IF(A1684="","",IFERROR(MONTH(A1684),"Data?"))</f>
        <v/>
      </c>
      <c r="G1684" s="31" t="str">
        <f aca="false">IF(A1684="","",IFERROR(YEAR(A1684),"Data?"))</f>
        <v/>
      </c>
    </row>
    <row r="1685" customFormat="false" ht="15" hidden="false" customHeight="false" outlineLevel="0" collapsed="false">
      <c r="A1685" s="26"/>
      <c r="B1685" s="27"/>
      <c r="C1685" s="27"/>
      <c r="D1685" s="28"/>
      <c r="E1685" s="29" t="str">
        <f aca="false">IF(C1685="","",IFERROR(IF(INDEX(Categorie!$B$6:$B$45,MATCH(C1685,Categorie!$A$6:$A$45,0))="","Tipo?",INDEX(Categorie!$B$6:$B$45,MATCH(C1685,Categorie!$A$6:$A$45,0))),"Categoria?"))</f>
        <v/>
      </c>
      <c r="F1685" s="30" t="str">
        <f aca="false">IF(A1685="","",IFERROR(MONTH(A1685),"Data?"))</f>
        <v/>
      </c>
      <c r="G1685" s="31" t="str">
        <f aca="false">IF(A1685="","",IFERROR(YEAR(A1685),"Data?"))</f>
        <v/>
      </c>
    </row>
    <row r="1686" customFormat="false" ht="15" hidden="false" customHeight="false" outlineLevel="0" collapsed="false">
      <c r="A1686" s="26"/>
      <c r="B1686" s="27"/>
      <c r="C1686" s="27"/>
      <c r="D1686" s="28"/>
      <c r="E1686" s="29" t="str">
        <f aca="false">IF(C1686="","",IFERROR(IF(INDEX(Categorie!$B$6:$B$45,MATCH(C1686,Categorie!$A$6:$A$45,0))="","Tipo?",INDEX(Categorie!$B$6:$B$45,MATCH(C1686,Categorie!$A$6:$A$45,0))),"Categoria?"))</f>
        <v/>
      </c>
      <c r="F1686" s="30" t="str">
        <f aca="false">IF(A1686="","",IFERROR(MONTH(A1686),"Data?"))</f>
        <v/>
      </c>
      <c r="G1686" s="31" t="str">
        <f aca="false">IF(A1686="","",IFERROR(YEAR(A1686),"Data?"))</f>
        <v/>
      </c>
    </row>
    <row r="1687" customFormat="false" ht="15" hidden="false" customHeight="false" outlineLevel="0" collapsed="false">
      <c r="A1687" s="26"/>
      <c r="B1687" s="27"/>
      <c r="C1687" s="27"/>
      <c r="D1687" s="28"/>
      <c r="E1687" s="29" t="str">
        <f aca="false">IF(C1687="","",IFERROR(IF(INDEX(Categorie!$B$6:$B$45,MATCH(C1687,Categorie!$A$6:$A$45,0))="","Tipo?",INDEX(Categorie!$B$6:$B$45,MATCH(C1687,Categorie!$A$6:$A$45,0))),"Categoria?"))</f>
        <v/>
      </c>
      <c r="F1687" s="30" t="str">
        <f aca="false">IF(A1687="","",IFERROR(MONTH(A1687),"Data?"))</f>
        <v/>
      </c>
      <c r="G1687" s="31" t="str">
        <f aca="false">IF(A1687="","",IFERROR(YEAR(A1687),"Data?"))</f>
        <v/>
      </c>
    </row>
    <row r="1688" customFormat="false" ht="15" hidden="false" customHeight="false" outlineLevel="0" collapsed="false">
      <c r="A1688" s="26"/>
      <c r="B1688" s="27"/>
      <c r="C1688" s="27"/>
      <c r="D1688" s="28"/>
      <c r="E1688" s="29" t="str">
        <f aca="false">IF(C1688="","",IFERROR(IF(INDEX(Categorie!$B$6:$B$45,MATCH(C1688,Categorie!$A$6:$A$45,0))="","Tipo?",INDEX(Categorie!$B$6:$B$45,MATCH(C1688,Categorie!$A$6:$A$45,0))),"Categoria?"))</f>
        <v/>
      </c>
      <c r="F1688" s="30" t="str">
        <f aca="false">IF(A1688="","",IFERROR(MONTH(A1688),"Data?"))</f>
        <v/>
      </c>
      <c r="G1688" s="31" t="str">
        <f aca="false">IF(A1688="","",IFERROR(YEAR(A1688),"Data?"))</f>
        <v/>
      </c>
    </row>
    <row r="1689" customFormat="false" ht="15" hidden="false" customHeight="false" outlineLevel="0" collapsed="false">
      <c r="A1689" s="26"/>
      <c r="B1689" s="27"/>
      <c r="C1689" s="27"/>
      <c r="D1689" s="28"/>
      <c r="E1689" s="29" t="str">
        <f aca="false">IF(C1689="","",IFERROR(IF(INDEX(Categorie!$B$6:$B$45,MATCH(C1689,Categorie!$A$6:$A$45,0))="","Tipo?",INDEX(Categorie!$B$6:$B$45,MATCH(C1689,Categorie!$A$6:$A$45,0))),"Categoria?"))</f>
        <v/>
      </c>
      <c r="F1689" s="30" t="str">
        <f aca="false">IF(A1689="","",IFERROR(MONTH(A1689),"Data?"))</f>
        <v/>
      </c>
      <c r="G1689" s="31" t="str">
        <f aca="false">IF(A1689="","",IFERROR(YEAR(A1689),"Data?"))</f>
        <v/>
      </c>
    </row>
    <row r="1690" customFormat="false" ht="15" hidden="false" customHeight="false" outlineLevel="0" collapsed="false">
      <c r="A1690" s="26"/>
      <c r="B1690" s="27"/>
      <c r="C1690" s="27"/>
      <c r="D1690" s="28"/>
      <c r="E1690" s="29" t="str">
        <f aca="false">IF(C1690="","",IFERROR(IF(INDEX(Categorie!$B$6:$B$45,MATCH(C1690,Categorie!$A$6:$A$45,0))="","Tipo?",INDEX(Categorie!$B$6:$B$45,MATCH(C1690,Categorie!$A$6:$A$45,0))),"Categoria?"))</f>
        <v/>
      </c>
      <c r="F1690" s="30" t="str">
        <f aca="false">IF(A1690="","",IFERROR(MONTH(A1690),"Data?"))</f>
        <v/>
      </c>
      <c r="G1690" s="31" t="str">
        <f aca="false">IF(A1690="","",IFERROR(YEAR(A1690),"Data?"))</f>
        <v/>
      </c>
    </row>
    <row r="1691" customFormat="false" ht="15" hidden="false" customHeight="false" outlineLevel="0" collapsed="false">
      <c r="A1691" s="26"/>
      <c r="B1691" s="27"/>
      <c r="C1691" s="27"/>
      <c r="D1691" s="28"/>
      <c r="E1691" s="29" t="str">
        <f aca="false">IF(C1691="","",IFERROR(IF(INDEX(Categorie!$B$6:$B$45,MATCH(C1691,Categorie!$A$6:$A$45,0))="","Tipo?",INDEX(Categorie!$B$6:$B$45,MATCH(C1691,Categorie!$A$6:$A$45,0))),"Categoria?"))</f>
        <v/>
      </c>
      <c r="F1691" s="30" t="str">
        <f aca="false">IF(A1691="","",IFERROR(MONTH(A1691),"Data?"))</f>
        <v/>
      </c>
      <c r="G1691" s="31" t="str">
        <f aca="false">IF(A1691="","",IFERROR(YEAR(A1691),"Data?"))</f>
        <v/>
      </c>
    </row>
    <row r="1692" customFormat="false" ht="15" hidden="false" customHeight="false" outlineLevel="0" collapsed="false">
      <c r="A1692" s="26"/>
      <c r="B1692" s="27"/>
      <c r="C1692" s="27"/>
      <c r="D1692" s="28"/>
      <c r="E1692" s="29" t="str">
        <f aca="false">IF(C1692="","",IFERROR(IF(INDEX(Categorie!$B$6:$B$45,MATCH(C1692,Categorie!$A$6:$A$45,0))="","Tipo?",INDEX(Categorie!$B$6:$B$45,MATCH(C1692,Categorie!$A$6:$A$45,0))),"Categoria?"))</f>
        <v/>
      </c>
      <c r="F1692" s="30" t="str">
        <f aca="false">IF(A1692="","",IFERROR(MONTH(A1692),"Data?"))</f>
        <v/>
      </c>
      <c r="G1692" s="31" t="str">
        <f aca="false">IF(A1692="","",IFERROR(YEAR(A1692),"Data?"))</f>
        <v/>
      </c>
    </row>
    <row r="1693" customFormat="false" ht="15" hidden="false" customHeight="false" outlineLevel="0" collapsed="false">
      <c r="A1693" s="26"/>
      <c r="B1693" s="27"/>
      <c r="C1693" s="27"/>
      <c r="D1693" s="28"/>
      <c r="E1693" s="29" t="str">
        <f aca="false">IF(C1693="","",IFERROR(IF(INDEX(Categorie!$B$6:$B$45,MATCH(C1693,Categorie!$A$6:$A$45,0))="","Tipo?",INDEX(Categorie!$B$6:$B$45,MATCH(C1693,Categorie!$A$6:$A$45,0))),"Categoria?"))</f>
        <v/>
      </c>
      <c r="F1693" s="30" t="str">
        <f aca="false">IF(A1693="","",IFERROR(MONTH(A1693),"Data?"))</f>
        <v/>
      </c>
      <c r="G1693" s="31" t="str">
        <f aca="false">IF(A1693="","",IFERROR(YEAR(A1693),"Data?"))</f>
        <v/>
      </c>
    </row>
    <row r="1694" customFormat="false" ht="15" hidden="false" customHeight="false" outlineLevel="0" collapsed="false">
      <c r="A1694" s="26"/>
      <c r="B1694" s="27"/>
      <c r="C1694" s="27"/>
      <c r="D1694" s="28"/>
      <c r="E1694" s="29" t="str">
        <f aca="false">IF(C1694="","",IFERROR(IF(INDEX(Categorie!$B$6:$B$45,MATCH(C1694,Categorie!$A$6:$A$45,0))="","Tipo?",INDEX(Categorie!$B$6:$B$45,MATCH(C1694,Categorie!$A$6:$A$45,0))),"Categoria?"))</f>
        <v/>
      </c>
      <c r="F1694" s="30" t="str">
        <f aca="false">IF(A1694="","",IFERROR(MONTH(A1694),"Data?"))</f>
        <v/>
      </c>
      <c r="G1694" s="31" t="str">
        <f aca="false">IF(A1694="","",IFERROR(YEAR(A1694),"Data?"))</f>
        <v/>
      </c>
    </row>
    <row r="1695" customFormat="false" ht="15" hidden="false" customHeight="false" outlineLevel="0" collapsed="false">
      <c r="A1695" s="26"/>
      <c r="B1695" s="27"/>
      <c r="C1695" s="27"/>
      <c r="D1695" s="28"/>
      <c r="E1695" s="29" t="str">
        <f aca="false">IF(C1695="","",IFERROR(IF(INDEX(Categorie!$B$6:$B$45,MATCH(C1695,Categorie!$A$6:$A$45,0))="","Tipo?",INDEX(Categorie!$B$6:$B$45,MATCH(C1695,Categorie!$A$6:$A$45,0))),"Categoria?"))</f>
        <v/>
      </c>
      <c r="F1695" s="30" t="str">
        <f aca="false">IF(A1695="","",IFERROR(MONTH(A1695),"Data?"))</f>
        <v/>
      </c>
      <c r="G1695" s="31" t="str">
        <f aca="false">IF(A1695="","",IFERROR(YEAR(A1695),"Data?"))</f>
        <v/>
      </c>
    </row>
    <row r="1696" customFormat="false" ht="15" hidden="false" customHeight="false" outlineLevel="0" collapsed="false">
      <c r="A1696" s="26"/>
      <c r="B1696" s="27"/>
      <c r="C1696" s="27"/>
      <c r="D1696" s="28"/>
      <c r="E1696" s="29" t="str">
        <f aca="false">IF(C1696="","",IFERROR(IF(INDEX(Categorie!$B$6:$B$45,MATCH(C1696,Categorie!$A$6:$A$45,0))="","Tipo?",INDEX(Categorie!$B$6:$B$45,MATCH(C1696,Categorie!$A$6:$A$45,0))),"Categoria?"))</f>
        <v/>
      </c>
      <c r="F1696" s="30" t="str">
        <f aca="false">IF(A1696="","",IFERROR(MONTH(A1696),"Data?"))</f>
        <v/>
      </c>
      <c r="G1696" s="31" t="str">
        <f aca="false">IF(A1696="","",IFERROR(YEAR(A1696),"Data?"))</f>
        <v/>
      </c>
    </row>
    <row r="1697" customFormat="false" ht="15" hidden="false" customHeight="false" outlineLevel="0" collapsed="false">
      <c r="A1697" s="26"/>
      <c r="B1697" s="27"/>
      <c r="C1697" s="27"/>
      <c r="D1697" s="28"/>
      <c r="E1697" s="29" t="str">
        <f aca="false">IF(C1697="","",IFERROR(IF(INDEX(Categorie!$B$6:$B$45,MATCH(C1697,Categorie!$A$6:$A$45,0))="","Tipo?",INDEX(Categorie!$B$6:$B$45,MATCH(C1697,Categorie!$A$6:$A$45,0))),"Categoria?"))</f>
        <v/>
      </c>
      <c r="F1697" s="30" t="str">
        <f aca="false">IF(A1697="","",IFERROR(MONTH(A1697),"Data?"))</f>
        <v/>
      </c>
      <c r="G1697" s="31" t="str">
        <f aca="false">IF(A1697="","",IFERROR(YEAR(A1697),"Data?"))</f>
        <v/>
      </c>
    </row>
    <row r="1698" customFormat="false" ht="15" hidden="false" customHeight="false" outlineLevel="0" collapsed="false">
      <c r="A1698" s="26"/>
      <c r="B1698" s="27"/>
      <c r="C1698" s="27"/>
      <c r="D1698" s="28"/>
      <c r="E1698" s="29" t="str">
        <f aca="false">IF(C1698="","",IFERROR(IF(INDEX(Categorie!$B$6:$B$45,MATCH(C1698,Categorie!$A$6:$A$45,0))="","Tipo?",INDEX(Categorie!$B$6:$B$45,MATCH(C1698,Categorie!$A$6:$A$45,0))),"Categoria?"))</f>
        <v/>
      </c>
      <c r="F1698" s="30" t="str">
        <f aca="false">IF(A1698="","",IFERROR(MONTH(A1698),"Data?"))</f>
        <v/>
      </c>
      <c r="G1698" s="31" t="str">
        <f aca="false">IF(A1698="","",IFERROR(YEAR(A1698),"Data?"))</f>
        <v/>
      </c>
    </row>
    <row r="1699" customFormat="false" ht="15" hidden="false" customHeight="false" outlineLevel="0" collapsed="false">
      <c r="A1699" s="26"/>
      <c r="B1699" s="27"/>
      <c r="C1699" s="27"/>
      <c r="D1699" s="28"/>
      <c r="E1699" s="29" t="str">
        <f aca="false">IF(C1699="","",IFERROR(IF(INDEX(Categorie!$B$6:$B$45,MATCH(C1699,Categorie!$A$6:$A$45,0))="","Tipo?",INDEX(Categorie!$B$6:$B$45,MATCH(C1699,Categorie!$A$6:$A$45,0))),"Categoria?"))</f>
        <v/>
      </c>
      <c r="F1699" s="30" t="str">
        <f aca="false">IF(A1699="","",IFERROR(MONTH(A1699),"Data?"))</f>
        <v/>
      </c>
      <c r="G1699" s="31" t="str">
        <f aca="false">IF(A1699="","",IFERROR(YEAR(A1699),"Data?"))</f>
        <v/>
      </c>
    </row>
    <row r="1700" customFormat="false" ht="15" hidden="false" customHeight="false" outlineLevel="0" collapsed="false">
      <c r="A1700" s="26"/>
      <c r="B1700" s="27"/>
      <c r="C1700" s="27"/>
      <c r="D1700" s="28"/>
      <c r="E1700" s="29" t="str">
        <f aca="false">IF(C1700="","",IFERROR(IF(INDEX(Categorie!$B$6:$B$45,MATCH(C1700,Categorie!$A$6:$A$45,0))="","Tipo?",INDEX(Categorie!$B$6:$B$45,MATCH(C1700,Categorie!$A$6:$A$45,0))),"Categoria?"))</f>
        <v/>
      </c>
      <c r="F1700" s="30" t="str">
        <f aca="false">IF(A1700="","",IFERROR(MONTH(A1700),"Data?"))</f>
        <v/>
      </c>
      <c r="G1700" s="31" t="str">
        <f aca="false">IF(A1700="","",IFERROR(YEAR(A1700),"Data?"))</f>
        <v/>
      </c>
    </row>
    <row r="1701" customFormat="false" ht="15" hidden="false" customHeight="false" outlineLevel="0" collapsed="false">
      <c r="A1701" s="26"/>
      <c r="B1701" s="27"/>
      <c r="C1701" s="27"/>
      <c r="D1701" s="28"/>
      <c r="E1701" s="29" t="str">
        <f aca="false">IF(C1701="","",IFERROR(IF(INDEX(Categorie!$B$6:$B$45,MATCH(C1701,Categorie!$A$6:$A$45,0))="","Tipo?",INDEX(Categorie!$B$6:$B$45,MATCH(C1701,Categorie!$A$6:$A$45,0))),"Categoria?"))</f>
        <v/>
      </c>
      <c r="F1701" s="30" t="str">
        <f aca="false">IF(A1701="","",IFERROR(MONTH(A1701),"Data?"))</f>
        <v/>
      </c>
      <c r="G1701" s="31" t="str">
        <f aca="false">IF(A1701="","",IFERROR(YEAR(A1701),"Data?"))</f>
        <v/>
      </c>
    </row>
    <row r="1702" customFormat="false" ht="15" hidden="false" customHeight="false" outlineLevel="0" collapsed="false">
      <c r="A1702" s="26"/>
      <c r="B1702" s="27"/>
      <c r="C1702" s="27"/>
      <c r="D1702" s="28"/>
      <c r="E1702" s="29" t="str">
        <f aca="false">IF(C1702="","",IFERROR(IF(INDEX(Categorie!$B$6:$B$45,MATCH(C1702,Categorie!$A$6:$A$45,0))="","Tipo?",INDEX(Categorie!$B$6:$B$45,MATCH(C1702,Categorie!$A$6:$A$45,0))),"Categoria?"))</f>
        <v/>
      </c>
      <c r="F1702" s="30" t="str">
        <f aca="false">IF(A1702="","",IFERROR(MONTH(A1702),"Data?"))</f>
        <v/>
      </c>
      <c r="G1702" s="31" t="str">
        <f aca="false">IF(A1702="","",IFERROR(YEAR(A1702),"Data?"))</f>
        <v/>
      </c>
    </row>
    <row r="1703" customFormat="false" ht="15" hidden="false" customHeight="false" outlineLevel="0" collapsed="false">
      <c r="A1703" s="26"/>
      <c r="B1703" s="27"/>
      <c r="C1703" s="27"/>
      <c r="D1703" s="28"/>
      <c r="E1703" s="29" t="str">
        <f aca="false">IF(C1703="","",IFERROR(IF(INDEX(Categorie!$B$6:$B$45,MATCH(C1703,Categorie!$A$6:$A$45,0))="","Tipo?",INDEX(Categorie!$B$6:$B$45,MATCH(C1703,Categorie!$A$6:$A$45,0))),"Categoria?"))</f>
        <v/>
      </c>
      <c r="F1703" s="30" t="str">
        <f aca="false">IF(A1703="","",IFERROR(MONTH(A1703),"Data?"))</f>
        <v/>
      </c>
      <c r="G1703" s="31" t="str">
        <f aca="false">IF(A1703="","",IFERROR(YEAR(A1703),"Data?"))</f>
        <v/>
      </c>
    </row>
    <row r="1704" customFormat="false" ht="15" hidden="false" customHeight="false" outlineLevel="0" collapsed="false">
      <c r="A1704" s="26"/>
      <c r="B1704" s="27"/>
      <c r="C1704" s="27"/>
      <c r="D1704" s="28"/>
      <c r="E1704" s="29" t="str">
        <f aca="false">IF(C1704="","",IFERROR(IF(INDEX(Categorie!$B$6:$B$45,MATCH(C1704,Categorie!$A$6:$A$45,0))="","Tipo?",INDEX(Categorie!$B$6:$B$45,MATCH(C1704,Categorie!$A$6:$A$45,0))),"Categoria?"))</f>
        <v/>
      </c>
      <c r="F1704" s="30" t="str">
        <f aca="false">IF(A1704="","",IFERROR(MONTH(A1704),"Data?"))</f>
        <v/>
      </c>
      <c r="G1704" s="31" t="str">
        <f aca="false">IF(A1704="","",IFERROR(YEAR(A1704),"Data?"))</f>
        <v/>
      </c>
    </row>
    <row r="1705" customFormat="false" ht="15" hidden="false" customHeight="false" outlineLevel="0" collapsed="false">
      <c r="A1705" s="26"/>
      <c r="B1705" s="27"/>
      <c r="C1705" s="27"/>
      <c r="D1705" s="28"/>
      <c r="E1705" s="29" t="str">
        <f aca="false">IF(C1705="","",IFERROR(IF(INDEX(Categorie!$B$6:$B$45,MATCH(C1705,Categorie!$A$6:$A$45,0))="","Tipo?",INDEX(Categorie!$B$6:$B$45,MATCH(C1705,Categorie!$A$6:$A$45,0))),"Categoria?"))</f>
        <v/>
      </c>
      <c r="F1705" s="30" t="str">
        <f aca="false">IF(A1705="","",IFERROR(MONTH(A1705),"Data?"))</f>
        <v/>
      </c>
      <c r="G1705" s="31" t="str">
        <f aca="false">IF(A1705="","",IFERROR(YEAR(A1705),"Data?"))</f>
        <v/>
      </c>
    </row>
    <row r="1706" customFormat="false" ht="15" hidden="false" customHeight="false" outlineLevel="0" collapsed="false">
      <c r="A1706" s="26"/>
      <c r="B1706" s="27"/>
      <c r="C1706" s="27"/>
      <c r="D1706" s="28"/>
      <c r="E1706" s="29" t="str">
        <f aca="false">IF(C1706="","",IFERROR(IF(INDEX(Categorie!$B$6:$B$45,MATCH(C1706,Categorie!$A$6:$A$45,0))="","Tipo?",INDEX(Categorie!$B$6:$B$45,MATCH(C1706,Categorie!$A$6:$A$45,0))),"Categoria?"))</f>
        <v/>
      </c>
      <c r="F1706" s="30" t="str">
        <f aca="false">IF(A1706="","",IFERROR(MONTH(A1706),"Data?"))</f>
        <v/>
      </c>
      <c r="G1706" s="31" t="str">
        <f aca="false">IF(A1706="","",IFERROR(YEAR(A1706),"Data?"))</f>
        <v/>
      </c>
    </row>
    <row r="1707" customFormat="false" ht="15" hidden="false" customHeight="false" outlineLevel="0" collapsed="false">
      <c r="A1707" s="26"/>
      <c r="B1707" s="27"/>
      <c r="C1707" s="27"/>
      <c r="D1707" s="28"/>
      <c r="E1707" s="29" t="str">
        <f aca="false">IF(C1707="","",IFERROR(IF(INDEX(Categorie!$B$6:$B$45,MATCH(C1707,Categorie!$A$6:$A$45,0))="","Tipo?",INDEX(Categorie!$B$6:$B$45,MATCH(C1707,Categorie!$A$6:$A$45,0))),"Categoria?"))</f>
        <v/>
      </c>
      <c r="F1707" s="30" t="str">
        <f aca="false">IF(A1707="","",IFERROR(MONTH(A1707),"Data?"))</f>
        <v/>
      </c>
      <c r="G1707" s="31" t="str">
        <f aca="false">IF(A1707="","",IFERROR(YEAR(A1707),"Data?"))</f>
        <v/>
      </c>
    </row>
    <row r="1708" customFormat="false" ht="15" hidden="false" customHeight="false" outlineLevel="0" collapsed="false">
      <c r="A1708" s="26"/>
      <c r="B1708" s="27"/>
      <c r="C1708" s="27"/>
      <c r="D1708" s="28"/>
      <c r="E1708" s="29" t="str">
        <f aca="false">IF(C1708="","",IFERROR(IF(INDEX(Categorie!$B$6:$B$45,MATCH(C1708,Categorie!$A$6:$A$45,0))="","Tipo?",INDEX(Categorie!$B$6:$B$45,MATCH(C1708,Categorie!$A$6:$A$45,0))),"Categoria?"))</f>
        <v/>
      </c>
      <c r="F1708" s="30" t="str">
        <f aca="false">IF(A1708="","",IFERROR(MONTH(A1708),"Data?"))</f>
        <v/>
      </c>
      <c r="G1708" s="31" t="str">
        <f aca="false">IF(A1708="","",IFERROR(YEAR(A1708),"Data?"))</f>
        <v/>
      </c>
    </row>
    <row r="1709" customFormat="false" ht="15" hidden="false" customHeight="false" outlineLevel="0" collapsed="false">
      <c r="A1709" s="26"/>
      <c r="B1709" s="27"/>
      <c r="C1709" s="27"/>
      <c r="D1709" s="28"/>
      <c r="E1709" s="29" t="str">
        <f aca="false">IF(C1709="","",IFERROR(IF(INDEX(Categorie!$B$6:$B$45,MATCH(C1709,Categorie!$A$6:$A$45,0))="","Tipo?",INDEX(Categorie!$B$6:$B$45,MATCH(C1709,Categorie!$A$6:$A$45,0))),"Categoria?"))</f>
        <v/>
      </c>
      <c r="F1709" s="30" t="str">
        <f aca="false">IF(A1709="","",IFERROR(MONTH(A1709),"Data?"))</f>
        <v/>
      </c>
      <c r="G1709" s="31" t="str">
        <f aca="false">IF(A1709="","",IFERROR(YEAR(A1709),"Data?"))</f>
        <v/>
      </c>
    </row>
    <row r="1710" customFormat="false" ht="15" hidden="false" customHeight="false" outlineLevel="0" collapsed="false">
      <c r="A1710" s="26"/>
      <c r="B1710" s="27"/>
      <c r="C1710" s="27"/>
      <c r="D1710" s="28"/>
      <c r="E1710" s="29" t="str">
        <f aca="false">IF(C1710="","",IFERROR(IF(INDEX(Categorie!$B$6:$B$45,MATCH(C1710,Categorie!$A$6:$A$45,0))="","Tipo?",INDEX(Categorie!$B$6:$B$45,MATCH(C1710,Categorie!$A$6:$A$45,0))),"Categoria?"))</f>
        <v/>
      </c>
      <c r="F1710" s="30" t="str">
        <f aca="false">IF(A1710="","",IFERROR(MONTH(A1710),"Data?"))</f>
        <v/>
      </c>
      <c r="G1710" s="31" t="str">
        <f aca="false">IF(A1710="","",IFERROR(YEAR(A1710),"Data?"))</f>
        <v/>
      </c>
    </row>
    <row r="1711" customFormat="false" ht="15" hidden="false" customHeight="false" outlineLevel="0" collapsed="false">
      <c r="A1711" s="26"/>
      <c r="B1711" s="27"/>
      <c r="C1711" s="27"/>
      <c r="D1711" s="28"/>
      <c r="E1711" s="29" t="str">
        <f aca="false">IF(C1711="","",IFERROR(IF(INDEX(Categorie!$B$6:$B$45,MATCH(C1711,Categorie!$A$6:$A$45,0))="","Tipo?",INDEX(Categorie!$B$6:$B$45,MATCH(C1711,Categorie!$A$6:$A$45,0))),"Categoria?"))</f>
        <v/>
      </c>
      <c r="F1711" s="30" t="str">
        <f aca="false">IF(A1711="","",IFERROR(MONTH(A1711),"Data?"))</f>
        <v/>
      </c>
      <c r="G1711" s="31" t="str">
        <f aca="false">IF(A1711="","",IFERROR(YEAR(A1711),"Data?"))</f>
        <v/>
      </c>
    </row>
    <row r="1712" customFormat="false" ht="15" hidden="false" customHeight="false" outlineLevel="0" collapsed="false">
      <c r="A1712" s="26"/>
      <c r="B1712" s="27"/>
      <c r="C1712" s="27"/>
      <c r="D1712" s="28"/>
      <c r="E1712" s="29" t="str">
        <f aca="false">IF(C1712="","",IFERROR(IF(INDEX(Categorie!$B$6:$B$45,MATCH(C1712,Categorie!$A$6:$A$45,0))="","Tipo?",INDEX(Categorie!$B$6:$B$45,MATCH(C1712,Categorie!$A$6:$A$45,0))),"Categoria?"))</f>
        <v/>
      </c>
      <c r="F1712" s="30" t="str">
        <f aca="false">IF(A1712="","",IFERROR(MONTH(A1712),"Data?"))</f>
        <v/>
      </c>
      <c r="G1712" s="31" t="str">
        <f aca="false">IF(A1712="","",IFERROR(YEAR(A1712),"Data?"))</f>
        <v/>
      </c>
    </row>
    <row r="1713" customFormat="false" ht="15" hidden="false" customHeight="false" outlineLevel="0" collapsed="false">
      <c r="A1713" s="26"/>
      <c r="B1713" s="27"/>
      <c r="C1713" s="27"/>
      <c r="D1713" s="28"/>
      <c r="E1713" s="29" t="str">
        <f aca="false">IF(C1713="","",IFERROR(IF(INDEX(Categorie!$B$6:$B$45,MATCH(C1713,Categorie!$A$6:$A$45,0))="","Tipo?",INDEX(Categorie!$B$6:$B$45,MATCH(C1713,Categorie!$A$6:$A$45,0))),"Categoria?"))</f>
        <v/>
      </c>
      <c r="F1713" s="30" t="str">
        <f aca="false">IF(A1713="","",IFERROR(MONTH(A1713),"Data?"))</f>
        <v/>
      </c>
      <c r="G1713" s="31" t="str">
        <f aca="false">IF(A1713="","",IFERROR(YEAR(A1713),"Data?"))</f>
        <v/>
      </c>
    </row>
    <row r="1714" customFormat="false" ht="15" hidden="false" customHeight="false" outlineLevel="0" collapsed="false">
      <c r="A1714" s="26"/>
      <c r="B1714" s="27"/>
      <c r="C1714" s="27"/>
      <c r="D1714" s="28"/>
      <c r="E1714" s="29" t="str">
        <f aca="false">IF(C1714="","",IFERROR(IF(INDEX(Categorie!$B$6:$B$45,MATCH(C1714,Categorie!$A$6:$A$45,0))="","Tipo?",INDEX(Categorie!$B$6:$B$45,MATCH(C1714,Categorie!$A$6:$A$45,0))),"Categoria?"))</f>
        <v/>
      </c>
      <c r="F1714" s="30" t="str">
        <f aca="false">IF(A1714="","",IFERROR(MONTH(A1714),"Data?"))</f>
        <v/>
      </c>
      <c r="G1714" s="31" t="str">
        <f aca="false">IF(A1714="","",IFERROR(YEAR(A1714),"Data?"))</f>
        <v/>
      </c>
    </row>
    <row r="1715" customFormat="false" ht="15" hidden="false" customHeight="false" outlineLevel="0" collapsed="false">
      <c r="A1715" s="26"/>
      <c r="B1715" s="27"/>
      <c r="C1715" s="27"/>
      <c r="D1715" s="28"/>
      <c r="E1715" s="29" t="str">
        <f aca="false">IF(C1715="","",IFERROR(IF(INDEX(Categorie!$B$6:$B$45,MATCH(C1715,Categorie!$A$6:$A$45,0))="","Tipo?",INDEX(Categorie!$B$6:$B$45,MATCH(C1715,Categorie!$A$6:$A$45,0))),"Categoria?"))</f>
        <v/>
      </c>
      <c r="F1715" s="30" t="str">
        <f aca="false">IF(A1715="","",IFERROR(MONTH(A1715),"Data?"))</f>
        <v/>
      </c>
      <c r="G1715" s="31" t="str">
        <f aca="false">IF(A1715="","",IFERROR(YEAR(A1715),"Data?"))</f>
        <v/>
      </c>
    </row>
    <row r="1716" customFormat="false" ht="15" hidden="false" customHeight="false" outlineLevel="0" collapsed="false">
      <c r="A1716" s="26"/>
      <c r="B1716" s="27"/>
      <c r="C1716" s="27"/>
      <c r="D1716" s="28"/>
      <c r="E1716" s="29" t="str">
        <f aca="false">IF(C1716="","",IFERROR(IF(INDEX(Categorie!$B$6:$B$45,MATCH(C1716,Categorie!$A$6:$A$45,0))="","Tipo?",INDEX(Categorie!$B$6:$B$45,MATCH(C1716,Categorie!$A$6:$A$45,0))),"Categoria?"))</f>
        <v/>
      </c>
      <c r="F1716" s="30" t="str">
        <f aca="false">IF(A1716="","",IFERROR(MONTH(A1716),"Data?"))</f>
        <v/>
      </c>
      <c r="G1716" s="31" t="str">
        <f aca="false">IF(A1716="","",IFERROR(YEAR(A1716),"Data?"))</f>
        <v/>
      </c>
    </row>
    <row r="1717" customFormat="false" ht="15" hidden="false" customHeight="false" outlineLevel="0" collapsed="false">
      <c r="A1717" s="26"/>
      <c r="B1717" s="27"/>
      <c r="C1717" s="27"/>
      <c r="D1717" s="28"/>
      <c r="E1717" s="29" t="str">
        <f aca="false">IF(C1717="","",IFERROR(IF(INDEX(Categorie!$B$6:$B$45,MATCH(C1717,Categorie!$A$6:$A$45,0))="","Tipo?",INDEX(Categorie!$B$6:$B$45,MATCH(C1717,Categorie!$A$6:$A$45,0))),"Categoria?"))</f>
        <v/>
      </c>
      <c r="F1717" s="30" t="str">
        <f aca="false">IF(A1717="","",IFERROR(MONTH(A1717),"Data?"))</f>
        <v/>
      </c>
      <c r="G1717" s="31" t="str">
        <f aca="false">IF(A1717="","",IFERROR(YEAR(A1717),"Data?"))</f>
        <v/>
      </c>
    </row>
    <row r="1718" customFormat="false" ht="15" hidden="false" customHeight="false" outlineLevel="0" collapsed="false">
      <c r="A1718" s="26"/>
      <c r="B1718" s="27"/>
      <c r="C1718" s="27"/>
      <c r="D1718" s="28"/>
      <c r="E1718" s="29" t="str">
        <f aca="false">IF(C1718="","",IFERROR(IF(INDEX(Categorie!$B$6:$B$45,MATCH(C1718,Categorie!$A$6:$A$45,0))="","Tipo?",INDEX(Categorie!$B$6:$B$45,MATCH(C1718,Categorie!$A$6:$A$45,0))),"Categoria?"))</f>
        <v/>
      </c>
      <c r="F1718" s="30" t="str">
        <f aca="false">IF(A1718="","",IFERROR(MONTH(A1718),"Data?"))</f>
        <v/>
      </c>
      <c r="G1718" s="31" t="str">
        <f aca="false">IF(A1718="","",IFERROR(YEAR(A1718),"Data?"))</f>
        <v/>
      </c>
    </row>
    <row r="1719" customFormat="false" ht="15" hidden="false" customHeight="false" outlineLevel="0" collapsed="false">
      <c r="A1719" s="26"/>
      <c r="B1719" s="27"/>
      <c r="C1719" s="27"/>
      <c r="D1719" s="28"/>
      <c r="E1719" s="29" t="str">
        <f aca="false">IF(C1719="","",IFERROR(IF(INDEX(Categorie!$B$6:$B$45,MATCH(C1719,Categorie!$A$6:$A$45,0))="","Tipo?",INDEX(Categorie!$B$6:$B$45,MATCH(C1719,Categorie!$A$6:$A$45,0))),"Categoria?"))</f>
        <v/>
      </c>
      <c r="F1719" s="30" t="str">
        <f aca="false">IF(A1719="","",IFERROR(MONTH(A1719),"Data?"))</f>
        <v/>
      </c>
      <c r="G1719" s="31" t="str">
        <f aca="false">IF(A1719="","",IFERROR(YEAR(A1719),"Data?"))</f>
        <v/>
      </c>
    </row>
    <row r="1720" customFormat="false" ht="15" hidden="false" customHeight="false" outlineLevel="0" collapsed="false">
      <c r="A1720" s="26"/>
      <c r="B1720" s="27"/>
      <c r="C1720" s="27"/>
      <c r="D1720" s="28"/>
      <c r="E1720" s="29" t="str">
        <f aca="false">IF(C1720="","",IFERROR(IF(INDEX(Categorie!$B$6:$B$45,MATCH(C1720,Categorie!$A$6:$A$45,0))="","Tipo?",INDEX(Categorie!$B$6:$B$45,MATCH(C1720,Categorie!$A$6:$A$45,0))),"Categoria?"))</f>
        <v/>
      </c>
      <c r="F1720" s="30" t="str">
        <f aca="false">IF(A1720="","",IFERROR(MONTH(A1720),"Data?"))</f>
        <v/>
      </c>
      <c r="G1720" s="31" t="str">
        <f aca="false">IF(A1720="","",IFERROR(YEAR(A1720),"Data?"))</f>
        <v/>
      </c>
    </row>
    <row r="1721" customFormat="false" ht="15" hidden="false" customHeight="false" outlineLevel="0" collapsed="false">
      <c r="A1721" s="26"/>
      <c r="B1721" s="27"/>
      <c r="C1721" s="27"/>
      <c r="D1721" s="28"/>
      <c r="E1721" s="29" t="str">
        <f aca="false">IF(C1721="","",IFERROR(IF(INDEX(Categorie!$B$6:$B$45,MATCH(C1721,Categorie!$A$6:$A$45,0))="","Tipo?",INDEX(Categorie!$B$6:$B$45,MATCH(C1721,Categorie!$A$6:$A$45,0))),"Categoria?"))</f>
        <v/>
      </c>
      <c r="F1721" s="30" t="str">
        <f aca="false">IF(A1721="","",IFERROR(MONTH(A1721),"Data?"))</f>
        <v/>
      </c>
      <c r="G1721" s="31" t="str">
        <f aca="false">IF(A1721="","",IFERROR(YEAR(A1721),"Data?"))</f>
        <v/>
      </c>
    </row>
    <row r="1722" customFormat="false" ht="15" hidden="false" customHeight="false" outlineLevel="0" collapsed="false">
      <c r="A1722" s="26"/>
      <c r="B1722" s="27"/>
      <c r="C1722" s="27"/>
      <c r="D1722" s="28"/>
      <c r="E1722" s="29" t="str">
        <f aca="false">IF(C1722="","",IFERROR(IF(INDEX(Categorie!$B$6:$B$45,MATCH(C1722,Categorie!$A$6:$A$45,0))="","Tipo?",INDEX(Categorie!$B$6:$B$45,MATCH(C1722,Categorie!$A$6:$A$45,0))),"Categoria?"))</f>
        <v/>
      </c>
      <c r="F1722" s="30" t="str">
        <f aca="false">IF(A1722="","",IFERROR(MONTH(A1722),"Data?"))</f>
        <v/>
      </c>
      <c r="G1722" s="31" t="str">
        <f aca="false">IF(A1722="","",IFERROR(YEAR(A1722),"Data?"))</f>
        <v/>
      </c>
    </row>
    <row r="1723" customFormat="false" ht="15" hidden="false" customHeight="false" outlineLevel="0" collapsed="false">
      <c r="A1723" s="26"/>
      <c r="B1723" s="27"/>
      <c r="C1723" s="27"/>
      <c r="D1723" s="28"/>
      <c r="E1723" s="29" t="str">
        <f aca="false">IF(C1723="","",IFERROR(IF(INDEX(Categorie!$B$6:$B$45,MATCH(C1723,Categorie!$A$6:$A$45,0))="","Tipo?",INDEX(Categorie!$B$6:$B$45,MATCH(C1723,Categorie!$A$6:$A$45,0))),"Categoria?"))</f>
        <v/>
      </c>
      <c r="F1723" s="30" t="str">
        <f aca="false">IF(A1723="","",IFERROR(MONTH(A1723),"Data?"))</f>
        <v/>
      </c>
      <c r="G1723" s="31" t="str">
        <f aca="false">IF(A1723="","",IFERROR(YEAR(A1723),"Data?"))</f>
        <v/>
      </c>
    </row>
    <row r="1724" customFormat="false" ht="15" hidden="false" customHeight="false" outlineLevel="0" collapsed="false">
      <c r="A1724" s="26"/>
      <c r="B1724" s="27"/>
      <c r="C1724" s="27"/>
      <c r="D1724" s="28"/>
      <c r="E1724" s="29" t="str">
        <f aca="false">IF(C1724="","",IFERROR(IF(INDEX(Categorie!$B$6:$B$45,MATCH(C1724,Categorie!$A$6:$A$45,0))="","Tipo?",INDEX(Categorie!$B$6:$B$45,MATCH(C1724,Categorie!$A$6:$A$45,0))),"Categoria?"))</f>
        <v/>
      </c>
      <c r="F1724" s="30" t="str">
        <f aca="false">IF(A1724="","",IFERROR(MONTH(A1724),"Data?"))</f>
        <v/>
      </c>
      <c r="G1724" s="31" t="str">
        <f aca="false">IF(A1724="","",IFERROR(YEAR(A1724),"Data?"))</f>
        <v/>
      </c>
    </row>
    <row r="1725" customFormat="false" ht="15" hidden="false" customHeight="false" outlineLevel="0" collapsed="false">
      <c r="A1725" s="26"/>
      <c r="B1725" s="27"/>
      <c r="C1725" s="27"/>
      <c r="D1725" s="28"/>
      <c r="E1725" s="29" t="str">
        <f aca="false">IF(C1725="","",IFERROR(IF(INDEX(Categorie!$B$6:$B$45,MATCH(C1725,Categorie!$A$6:$A$45,0))="","Tipo?",INDEX(Categorie!$B$6:$B$45,MATCH(C1725,Categorie!$A$6:$A$45,0))),"Categoria?"))</f>
        <v/>
      </c>
      <c r="F1725" s="30" t="str">
        <f aca="false">IF(A1725="","",IFERROR(MONTH(A1725),"Data?"))</f>
        <v/>
      </c>
      <c r="G1725" s="31" t="str">
        <f aca="false">IF(A1725="","",IFERROR(YEAR(A1725),"Data?"))</f>
        <v/>
      </c>
    </row>
    <row r="1726" customFormat="false" ht="15" hidden="false" customHeight="false" outlineLevel="0" collapsed="false">
      <c r="A1726" s="26"/>
      <c r="B1726" s="27"/>
      <c r="C1726" s="27"/>
      <c r="D1726" s="28"/>
      <c r="E1726" s="29" t="str">
        <f aca="false">IF(C1726="","",IFERROR(IF(INDEX(Categorie!$B$6:$B$45,MATCH(C1726,Categorie!$A$6:$A$45,0))="","Tipo?",INDEX(Categorie!$B$6:$B$45,MATCH(C1726,Categorie!$A$6:$A$45,0))),"Categoria?"))</f>
        <v/>
      </c>
      <c r="F1726" s="30" t="str">
        <f aca="false">IF(A1726="","",IFERROR(MONTH(A1726),"Data?"))</f>
        <v/>
      </c>
      <c r="G1726" s="31" t="str">
        <f aca="false">IF(A1726="","",IFERROR(YEAR(A1726),"Data?"))</f>
        <v/>
      </c>
    </row>
    <row r="1727" customFormat="false" ht="15" hidden="false" customHeight="false" outlineLevel="0" collapsed="false">
      <c r="A1727" s="26"/>
      <c r="B1727" s="27"/>
      <c r="C1727" s="27"/>
      <c r="D1727" s="28"/>
      <c r="E1727" s="29" t="str">
        <f aca="false">IF(C1727="","",IFERROR(IF(INDEX(Categorie!$B$6:$B$45,MATCH(C1727,Categorie!$A$6:$A$45,0))="","Tipo?",INDEX(Categorie!$B$6:$B$45,MATCH(C1727,Categorie!$A$6:$A$45,0))),"Categoria?"))</f>
        <v/>
      </c>
      <c r="F1727" s="30" t="str">
        <f aca="false">IF(A1727="","",IFERROR(MONTH(A1727),"Data?"))</f>
        <v/>
      </c>
      <c r="G1727" s="31" t="str">
        <f aca="false">IF(A1727="","",IFERROR(YEAR(A1727),"Data?"))</f>
        <v/>
      </c>
    </row>
    <row r="1728" customFormat="false" ht="15" hidden="false" customHeight="false" outlineLevel="0" collapsed="false">
      <c r="A1728" s="26"/>
      <c r="B1728" s="27"/>
      <c r="C1728" s="27"/>
      <c r="D1728" s="28"/>
      <c r="E1728" s="29" t="str">
        <f aca="false">IF(C1728="","",IFERROR(IF(INDEX(Categorie!$B$6:$B$45,MATCH(C1728,Categorie!$A$6:$A$45,0))="","Tipo?",INDEX(Categorie!$B$6:$B$45,MATCH(C1728,Categorie!$A$6:$A$45,0))),"Categoria?"))</f>
        <v/>
      </c>
      <c r="F1728" s="30" t="str">
        <f aca="false">IF(A1728="","",IFERROR(MONTH(A1728),"Data?"))</f>
        <v/>
      </c>
      <c r="G1728" s="31" t="str">
        <f aca="false">IF(A1728="","",IFERROR(YEAR(A1728),"Data?"))</f>
        <v/>
      </c>
    </row>
    <row r="1729" customFormat="false" ht="15" hidden="false" customHeight="false" outlineLevel="0" collapsed="false">
      <c r="A1729" s="26"/>
      <c r="B1729" s="27"/>
      <c r="C1729" s="27"/>
      <c r="D1729" s="28"/>
      <c r="E1729" s="29" t="str">
        <f aca="false">IF(C1729="","",IFERROR(IF(INDEX(Categorie!$B$6:$B$45,MATCH(C1729,Categorie!$A$6:$A$45,0))="","Tipo?",INDEX(Categorie!$B$6:$B$45,MATCH(C1729,Categorie!$A$6:$A$45,0))),"Categoria?"))</f>
        <v/>
      </c>
      <c r="F1729" s="30" t="str">
        <f aca="false">IF(A1729="","",IFERROR(MONTH(A1729),"Data?"))</f>
        <v/>
      </c>
      <c r="G1729" s="31" t="str">
        <f aca="false">IF(A1729="","",IFERROR(YEAR(A1729),"Data?"))</f>
        <v/>
      </c>
    </row>
    <row r="1730" customFormat="false" ht="15" hidden="false" customHeight="false" outlineLevel="0" collapsed="false">
      <c r="A1730" s="26"/>
      <c r="B1730" s="27"/>
      <c r="C1730" s="27"/>
      <c r="D1730" s="28"/>
      <c r="E1730" s="29" t="str">
        <f aca="false">IF(C1730="","",IFERROR(IF(INDEX(Categorie!$B$6:$B$45,MATCH(C1730,Categorie!$A$6:$A$45,0))="","Tipo?",INDEX(Categorie!$B$6:$B$45,MATCH(C1730,Categorie!$A$6:$A$45,0))),"Categoria?"))</f>
        <v/>
      </c>
      <c r="F1730" s="30" t="str">
        <f aca="false">IF(A1730="","",IFERROR(MONTH(A1730),"Data?"))</f>
        <v/>
      </c>
      <c r="G1730" s="31" t="str">
        <f aca="false">IF(A1730="","",IFERROR(YEAR(A1730),"Data?"))</f>
        <v/>
      </c>
    </row>
    <row r="1731" customFormat="false" ht="15" hidden="false" customHeight="false" outlineLevel="0" collapsed="false">
      <c r="A1731" s="26"/>
      <c r="B1731" s="27"/>
      <c r="C1731" s="27"/>
      <c r="D1731" s="28"/>
      <c r="E1731" s="29" t="str">
        <f aca="false">IF(C1731="","",IFERROR(IF(INDEX(Categorie!$B$6:$B$45,MATCH(C1731,Categorie!$A$6:$A$45,0))="","Tipo?",INDEX(Categorie!$B$6:$B$45,MATCH(C1731,Categorie!$A$6:$A$45,0))),"Categoria?"))</f>
        <v/>
      </c>
      <c r="F1731" s="30" t="str">
        <f aca="false">IF(A1731="","",IFERROR(MONTH(A1731),"Data?"))</f>
        <v/>
      </c>
      <c r="G1731" s="31" t="str">
        <f aca="false">IF(A1731="","",IFERROR(YEAR(A1731),"Data?"))</f>
        <v/>
      </c>
    </row>
    <row r="1732" customFormat="false" ht="15" hidden="false" customHeight="false" outlineLevel="0" collapsed="false">
      <c r="A1732" s="26"/>
      <c r="B1732" s="27"/>
      <c r="C1732" s="27"/>
      <c r="D1732" s="28"/>
      <c r="E1732" s="29" t="str">
        <f aca="false">IF(C1732="","",IFERROR(IF(INDEX(Categorie!$B$6:$B$45,MATCH(C1732,Categorie!$A$6:$A$45,0))="","Tipo?",INDEX(Categorie!$B$6:$B$45,MATCH(C1732,Categorie!$A$6:$A$45,0))),"Categoria?"))</f>
        <v/>
      </c>
      <c r="F1732" s="30" t="str">
        <f aca="false">IF(A1732="","",IFERROR(MONTH(A1732),"Data?"))</f>
        <v/>
      </c>
      <c r="G1732" s="31" t="str">
        <f aca="false">IF(A1732="","",IFERROR(YEAR(A1732),"Data?"))</f>
        <v/>
      </c>
    </row>
    <row r="1733" customFormat="false" ht="15" hidden="false" customHeight="false" outlineLevel="0" collapsed="false">
      <c r="A1733" s="26"/>
      <c r="B1733" s="27"/>
      <c r="C1733" s="27"/>
      <c r="D1733" s="28"/>
      <c r="E1733" s="29" t="str">
        <f aca="false">IF(C1733="","",IFERROR(IF(INDEX(Categorie!$B$6:$B$45,MATCH(C1733,Categorie!$A$6:$A$45,0))="","Tipo?",INDEX(Categorie!$B$6:$B$45,MATCH(C1733,Categorie!$A$6:$A$45,0))),"Categoria?"))</f>
        <v/>
      </c>
      <c r="F1733" s="30" t="str">
        <f aca="false">IF(A1733="","",IFERROR(MONTH(A1733),"Data?"))</f>
        <v/>
      </c>
      <c r="G1733" s="31" t="str">
        <f aca="false">IF(A1733="","",IFERROR(YEAR(A1733),"Data?"))</f>
        <v/>
      </c>
    </row>
    <row r="1734" customFormat="false" ht="15" hidden="false" customHeight="false" outlineLevel="0" collapsed="false">
      <c r="A1734" s="26"/>
      <c r="B1734" s="27"/>
      <c r="C1734" s="27"/>
      <c r="D1734" s="28"/>
      <c r="E1734" s="29" t="str">
        <f aca="false">IF(C1734="","",IFERROR(IF(INDEX(Categorie!$B$6:$B$45,MATCH(C1734,Categorie!$A$6:$A$45,0))="","Tipo?",INDEX(Categorie!$B$6:$B$45,MATCH(C1734,Categorie!$A$6:$A$45,0))),"Categoria?"))</f>
        <v/>
      </c>
      <c r="F1734" s="30" t="str">
        <f aca="false">IF(A1734="","",IFERROR(MONTH(A1734),"Data?"))</f>
        <v/>
      </c>
      <c r="G1734" s="31" t="str">
        <f aca="false">IF(A1734="","",IFERROR(YEAR(A1734),"Data?"))</f>
        <v/>
      </c>
    </row>
    <row r="1735" customFormat="false" ht="15" hidden="false" customHeight="false" outlineLevel="0" collapsed="false">
      <c r="A1735" s="26"/>
      <c r="B1735" s="27"/>
      <c r="C1735" s="27"/>
      <c r="D1735" s="28"/>
      <c r="E1735" s="29" t="str">
        <f aca="false">IF(C1735="","",IFERROR(IF(INDEX(Categorie!$B$6:$B$45,MATCH(C1735,Categorie!$A$6:$A$45,0))="","Tipo?",INDEX(Categorie!$B$6:$B$45,MATCH(C1735,Categorie!$A$6:$A$45,0))),"Categoria?"))</f>
        <v/>
      </c>
      <c r="F1735" s="30" t="str">
        <f aca="false">IF(A1735="","",IFERROR(MONTH(A1735),"Data?"))</f>
        <v/>
      </c>
      <c r="G1735" s="31" t="str">
        <f aca="false">IF(A1735="","",IFERROR(YEAR(A1735),"Data?"))</f>
        <v/>
      </c>
    </row>
    <row r="1736" customFormat="false" ht="15" hidden="false" customHeight="false" outlineLevel="0" collapsed="false">
      <c r="A1736" s="26"/>
      <c r="B1736" s="27"/>
      <c r="C1736" s="27"/>
      <c r="D1736" s="28"/>
      <c r="E1736" s="29" t="str">
        <f aca="false">IF(C1736="","",IFERROR(IF(INDEX(Categorie!$B$6:$B$45,MATCH(C1736,Categorie!$A$6:$A$45,0))="","Tipo?",INDEX(Categorie!$B$6:$B$45,MATCH(C1736,Categorie!$A$6:$A$45,0))),"Categoria?"))</f>
        <v/>
      </c>
      <c r="F1736" s="30" t="str">
        <f aca="false">IF(A1736="","",IFERROR(MONTH(A1736),"Data?"))</f>
        <v/>
      </c>
      <c r="G1736" s="31" t="str">
        <f aca="false">IF(A1736="","",IFERROR(YEAR(A1736),"Data?"))</f>
        <v/>
      </c>
    </row>
    <row r="1737" customFormat="false" ht="15" hidden="false" customHeight="false" outlineLevel="0" collapsed="false">
      <c r="A1737" s="26"/>
      <c r="B1737" s="27"/>
      <c r="C1737" s="27"/>
      <c r="D1737" s="28"/>
      <c r="E1737" s="29" t="str">
        <f aca="false">IF(C1737="","",IFERROR(IF(INDEX(Categorie!$B$6:$B$45,MATCH(C1737,Categorie!$A$6:$A$45,0))="","Tipo?",INDEX(Categorie!$B$6:$B$45,MATCH(C1737,Categorie!$A$6:$A$45,0))),"Categoria?"))</f>
        <v/>
      </c>
      <c r="F1737" s="30" t="str">
        <f aca="false">IF(A1737="","",IFERROR(MONTH(A1737),"Data?"))</f>
        <v/>
      </c>
      <c r="G1737" s="31" t="str">
        <f aca="false">IF(A1737="","",IFERROR(YEAR(A1737),"Data?"))</f>
        <v/>
      </c>
    </row>
    <row r="1738" customFormat="false" ht="15" hidden="false" customHeight="false" outlineLevel="0" collapsed="false">
      <c r="A1738" s="26"/>
      <c r="B1738" s="27"/>
      <c r="C1738" s="27"/>
      <c r="D1738" s="28"/>
      <c r="E1738" s="29" t="str">
        <f aca="false">IF(C1738="","",IFERROR(IF(INDEX(Categorie!$B$6:$B$45,MATCH(C1738,Categorie!$A$6:$A$45,0))="","Tipo?",INDEX(Categorie!$B$6:$B$45,MATCH(C1738,Categorie!$A$6:$A$45,0))),"Categoria?"))</f>
        <v/>
      </c>
      <c r="F1738" s="30" t="str">
        <f aca="false">IF(A1738="","",IFERROR(MONTH(A1738),"Data?"))</f>
        <v/>
      </c>
      <c r="G1738" s="31" t="str">
        <f aca="false">IF(A1738="","",IFERROR(YEAR(A1738),"Data?"))</f>
        <v/>
      </c>
    </row>
    <row r="1739" customFormat="false" ht="15" hidden="false" customHeight="false" outlineLevel="0" collapsed="false">
      <c r="A1739" s="26"/>
      <c r="B1739" s="27"/>
      <c r="C1739" s="27"/>
      <c r="D1739" s="28"/>
      <c r="E1739" s="29" t="str">
        <f aca="false">IF(C1739="","",IFERROR(IF(INDEX(Categorie!$B$6:$B$45,MATCH(C1739,Categorie!$A$6:$A$45,0))="","Tipo?",INDEX(Categorie!$B$6:$B$45,MATCH(C1739,Categorie!$A$6:$A$45,0))),"Categoria?"))</f>
        <v/>
      </c>
      <c r="F1739" s="30" t="str">
        <f aca="false">IF(A1739="","",IFERROR(MONTH(A1739),"Data?"))</f>
        <v/>
      </c>
      <c r="G1739" s="31" t="str">
        <f aca="false">IF(A1739="","",IFERROR(YEAR(A1739),"Data?"))</f>
        <v/>
      </c>
    </row>
    <row r="1740" customFormat="false" ht="15" hidden="false" customHeight="false" outlineLevel="0" collapsed="false">
      <c r="A1740" s="26"/>
      <c r="B1740" s="27"/>
      <c r="C1740" s="27"/>
      <c r="D1740" s="28"/>
      <c r="E1740" s="29" t="str">
        <f aca="false">IF(C1740="","",IFERROR(IF(INDEX(Categorie!$B$6:$B$45,MATCH(C1740,Categorie!$A$6:$A$45,0))="","Tipo?",INDEX(Categorie!$B$6:$B$45,MATCH(C1740,Categorie!$A$6:$A$45,0))),"Categoria?"))</f>
        <v/>
      </c>
      <c r="F1740" s="30" t="str">
        <f aca="false">IF(A1740="","",IFERROR(MONTH(A1740),"Data?"))</f>
        <v/>
      </c>
      <c r="G1740" s="31" t="str">
        <f aca="false">IF(A1740="","",IFERROR(YEAR(A1740),"Data?"))</f>
        <v/>
      </c>
    </row>
    <row r="1741" customFormat="false" ht="15" hidden="false" customHeight="false" outlineLevel="0" collapsed="false">
      <c r="A1741" s="26"/>
      <c r="B1741" s="27"/>
      <c r="C1741" s="27"/>
      <c r="D1741" s="28"/>
      <c r="E1741" s="29" t="str">
        <f aca="false">IF(C1741="","",IFERROR(IF(INDEX(Categorie!$B$6:$B$45,MATCH(C1741,Categorie!$A$6:$A$45,0))="","Tipo?",INDEX(Categorie!$B$6:$B$45,MATCH(C1741,Categorie!$A$6:$A$45,0))),"Categoria?"))</f>
        <v/>
      </c>
      <c r="F1741" s="30" t="str">
        <f aca="false">IF(A1741="","",IFERROR(MONTH(A1741),"Data?"))</f>
        <v/>
      </c>
      <c r="G1741" s="31" t="str">
        <f aca="false">IF(A1741="","",IFERROR(YEAR(A1741),"Data?"))</f>
        <v/>
      </c>
    </row>
    <row r="1742" customFormat="false" ht="15" hidden="false" customHeight="false" outlineLevel="0" collapsed="false">
      <c r="A1742" s="26"/>
      <c r="B1742" s="27"/>
      <c r="C1742" s="27"/>
      <c r="D1742" s="28"/>
      <c r="E1742" s="29" t="str">
        <f aca="false">IF(C1742="","",IFERROR(IF(INDEX(Categorie!$B$6:$B$45,MATCH(C1742,Categorie!$A$6:$A$45,0))="","Tipo?",INDEX(Categorie!$B$6:$B$45,MATCH(C1742,Categorie!$A$6:$A$45,0))),"Categoria?"))</f>
        <v/>
      </c>
      <c r="F1742" s="30" t="str">
        <f aca="false">IF(A1742="","",IFERROR(MONTH(A1742),"Data?"))</f>
        <v/>
      </c>
      <c r="G1742" s="31" t="str">
        <f aca="false">IF(A1742="","",IFERROR(YEAR(A1742),"Data?"))</f>
        <v/>
      </c>
    </row>
    <row r="1743" customFormat="false" ht="15" hidden="false" customHeight="false" outlineLevel="0" collapsed="false">
      <c r="A1743" s="26"/>
      <c r="B1743" s="27"/>
      <c r="C1743" s="27"/>
      <c r="D1743" s="28"/>
      <c r="E1743" s="29" t="str">
        <f aca="false">IF(C1743="","",IFERROR(IF(INDEX(Categorie!$B$6:$B$45,MATCH(C1743,Categorie!$A$6:$A$45,0))="","Tipo?",INDEX(Categorie!$B$6:$B$45,MATCH(C1743,Categorie!$A$6:$A$45,0))),"Categoria?"))</f>
        <v/>
      </c>
      <c r="F1743" s="30" t="str">
        <f aca="false">IF(A1743="","",IFERROR(MONTH(A1743),"Data?"))</f>
        <v/>
      </c>
      <c r="G1743" s="31" t="str">
        <f aca="false">IF(A1743="","",IFERROR(YEAR(A1743),"Data?"))</f>
        <v/>
      </c>
    </row>
    <row r="1744" customFormat="false" ht="15" hidden="false" customHeight="false" outlineLevel="0" collapsed="false">
      <c r="A1744" s="26"/>
      <c r="B1744" s="27"/>
      <c r="C1744" s="27"/>
      <c r="D1744" s="28"/>
      <c r="E1744" s="29" t="str">
        <f aca="false">IF(C1744="","",IFERROR(IF(INDEX(Categorie!$B$6:$B$45,MATCH(C1744,Categorie!$A$6:$A$45,0))="","Tipo?",INDEX(Categorie!$B$6:$B$45,MATCH(C1744,Categorie!$A$6:$A$45,0))),"Categoria?"))</f>
        <v/>
      </c>
      <c r="F1744" s="30" t="str">
        <f aca="false">IF(A1744="","",IFERROR(MONTH(A1744),"Data?"))</f>
        <v/>
      </c>
      <c r="G1744" s="31" t="str">
        <f aca="false">IF(A1744="","",IFERROR(YEAR(A1744),"Data?"))</f>
        <v/>
      </c>
    </row>
    <row r="1745" customFormat="false" ht="15" hidden="false" customHeight="false" outlineLevel="0" collapsed="false">
      <c r="A1745" s="26"/>
      <c r="B1745" s="27"/>
      <c r="C1745" s="27"/>
      <c r="D1745" s="28"/>
      <c r="E1745" s="29" t="str">
        <f aca="false">IF(C1745="","",IFERROR(IF(INDEX(Categorie!$B$6:$B$45,MATCH(C1745,Categorie!$A$6:$A$45,0))="","Tipo?",INDEX(Categorie!$B$6:$B$45,MATCH(C1745,Categorie!$A$6:$A$45,0))),"Categoria?"))</f>
        <v/>
      </c>
      <c r="F1745" s="30" t="str">
        <f aca="false">IF(A1745="","",IFERROR(MONTH(A1745),"Data?"))</f>
        <v/>
      </c>
      <c r="G1745" s="31" t="str">
        <f aca="false">IF(A1745="","",IFERROR(YEAR(A1745),"Data?"))</f>
        <v/>
      </c>
    </row>
    <row r="1746" customFormat="false" ht="15" hidden="false" customHeight="false" outlineLevel="0" collapsed="false">
      <c r="A1746" s="26"/>
      <c r="B1746" s="27"/>
      <c r="C1746" s="27"/>
      <c r="D1746" s="28"/>
      <c r="E1746" s="29" t="str">
        <f aca="false">IF(C1746="","",IFERROR(IF(INDEX(Categorie!$B$6:$B$45,MATCH(C1746,Categorie!$A$6:$A$45,0))="","Tipo?",INDEX(Categorie!$B$6:$B$45,MATCH(C1746,Categorie!$A$6:$A$45,0))),"Categoria?"))</f>
        <v/>
      </c>
      <c r="F1746" s="30" t="str">
        <f aca="false">IF(A1746="","",IFERROR(MONTH(A1746),"Data?"))</f>
        <v/>
      </c>
      <c r="G1746" s="31" t="str">
        <f aca="false">IF(A1746="","",IFERROR(YEAR(A1746),"Data?"))</f>
        <v/>
      </c>
    </row>
    <row r="1747" customFormat="false" ht="15" hidden="false" customHeight="false" outlineLevel="0" collapsed="false">
      <c r="A1747" s="26"/>
      <c r="B1747" s="27"/>
      <c r="C1747" s="27"/>
      <c r="D1747" s="28"/>
      <c r="E1747" s="29" t="str">
        <f aca="false">IF(C1747="","",IFERROR(IF(INDEX(Categorie!$B$6:$B$45,MATCH(C1747,Categorie!$A$6:$A$45,0))="","Tipo?",INDEX(Categorie!$B$6:$B$45,MATCH(C1747,Categorie!$A$6:$A$45,0))),"Categoria?"))</f>
        <v/>
      </c>
      <c r="F1747" s="30" t="str">
        <f aca="false">IF(A1747="","",IFERROR(MONTH(A1747),"Data?"))</f>
        <v/>
      </c>
      <c r="G1747" s="31" t="str">
        <f aca="false">IF(A1747="","",IFERROR(YEAR(A1747),"Data?"))</f>
        <v/>
      </c>
    </row>
    <row r="1748" customFormat="false" ht="15" hidden="false" customHeight="false" outlineLevel="0" collapsed="false">
      <c r="A1748" s="26"/>
      <c r="B1748" s="27"/>
      <c r="C1748" s="27"/>
      <c r="D1748" s="28"/>
      <c r="E1748" s="29" t="str">
        <f aca="false">IF(C1748="","",IFERROR(IF(INDEX(Categorie!$B$6:$B$45,MATCH(C1748,Categorie!$A$6:$A$45,0))="","Tipo?",INDEX(Categorie!$B$6:$B$45,MATCH(C1748,Categorie!$A$6:$A$45,0))),"Categoria?"))</f>
        <v/>
      </c>
      <c r="F1748" s="30" t="str">
        <f aca="false">IF(A1748="","",IFERROR(MONTH(A1748),"Data?"))</f>
        <v/>
      </c>
      <c r="G1748" s="31" t="str">
        <f aca="false">IF(A1748="","",IFERROR(YEAR(A1748),"Data?"))</f>
        <v/>
      </c>
    </row>
    <row r="1749" customFormat="false" ht="15" hidden="false" customHeight="false" outlineLevel="0" collapsed="false">
      <c r="A1749" s="26"/>
      <c r="B1749" s="27"/>
      <c r="C1749" s="27"/>
      <c r="D1749" s="28"/>
      <c r="E1749" s="29" t="str">
        <f aca="false">IF(C1749="","",IFERROR(IF(INDEX(Categorie!$B$6:$B$45,MATCH(C1749,Categorie!$A$6:$A$45,0))="","Tipo?",INDEX(Categorie!$B$6:$B$45,MATCH(C1749,Categorie!$A$6:$A$45,0))),"Categoria?"))</f>
        <v/>
      </c>
      <c r="F1749" s="30" t="str">
        <f aca="false">IF(A1749="","",IFERROR(MONTH(A1749),"Data?"))</f>
        <v/>
      </c>
      <c r="G1749" s="31" t="str">
        <f aca="false">IF(A1749="","",IFERROR(YEAR(A1749),"Data?"))</f>
        <v/>
      </c>
    </row>
    <row r="1750" customFormat="false" ht="15" hidden="false" customHeight="false" outlineLevel="0" collapsed="false">
      <c r="A1750" s="26"/>
      <c r="B1750" s="27"/>
      <c r="C1750" s="27"/>
      <c r="D1750" s="28"/>
      <c r="E1750" s="29" t="str">
        <f aca="false">IF(C1750="","",IFERROR(IF(INDEX(Categorie!$B$6:$B$45,MATCH(C1750,Categorie!$A$6:$A$45,0))="","Tipo?",INDEX(Categorie!$B$6:$B$45,MATCH(C1750,Categorie!$A$6:$A$45,0))),"Categoria?"))</f>
        <v/>
      </c>
      <c r="F1750" s="30" t="str">
        <f aca="false">IF(A1750="","",IFERROR(MONTH(A1750),"Data?"))</f>
        <v/>
      </c>
      <c r="G1750" s="31" t="str">
        <f aca="false">IF(A1750="","",IFERROR(YEAR(A1750),"Data?"))</f>
        <v/>
      </c>
    </row>
    <row r="1751" customFormat="false" ht="15" hidden="false" customHeight="false" outlineLevel="0" collapsed="false">
      <c r="A1751" s="26"/>
      <c r="B1751" s="27"/>
      <c r="C1751" s="27"/>
      <c r="D1751" s="28"/>
      <c r="E1751" s="29" t="str">
        <f aca="false">IF(C1751="","",IFERROR(IF(INDEX(Categorie!$B$6:$B$45,MATCH(C1751,Categorie!$A$6:$A$45,0))="","Tipo?",INDEX(Categorie!$B$6:$B$45,MATCH(C1751,Categorie!$A$6:$A$45,0))),"Categoria?"))</f>
        <v/>
      </c>
      <c r="F1751" s="30" t="str">
        <f aca="false">IF(A1751="","",IFERROR(MONTH(A1751),"Data?"))</f>
        <v/>
      </c>
      <c r="G1751" s="31" t="str">
        <f aca="false">IF(A1751="","",IFERROR(YEAR(A1751),"Data?"))</f>
        <v/>
      </c>
    </row>
    <row r="1752" customFormat="false" ht="15" hidden="false" customHeight="false" outlineLevel="0" collapsed="false">
      <c r="A1752" s="26"/>
      <c r="B1752" s="27"/>
      <c r="C1752" s="27"/>
      <c r="D1752" s="28"/>
      <c r="E1752" s="29" t="str">
        <f aca="false">IF(C1752="","",IFERROR(IF(INDEX(Categorie!$B$6:$B$45,MATCH(C1752,Categorie!$A$6:$A$45,0))="","Tipo?",INDEX(Categorie!$B$6:$B$45,MATCH(C1752,Categorie!$A$6:$A$45,0))),"Categoria?"))</f>
        <v/>
      </c>
      <c r="F1752" s="30" t="str">
        <f aca="false">IF(A1752="","",IFERROR(MONTH(A1752),"Data?"))</f>
        <v/>
      </c>
      <c r="G1752" s="31" t="str">
        <f aca="false">IF(A1752="","",IFERROR(YEAR(A1752),"Data?"))</f>
        <v/>
      </c>
    </row>
    <row r="1753" customFormat="false" ht="15" hidden="false" customHeight="false" outlineLevel="0" collapsed="false">
      <c r="A1753" s="26"/>
      <c r="B1753" s="27"/>
      <c r="C1753" s="27"/>
      <c r="D1753" s="28"/>
      <c r="E1753" s="29" t="str">
        <f aca="false">IF(C1753="","",IFERROR(IF(INDEX(Categorie!$B$6:$B$45,MATCH(C1753,Categorie!$A$6:$A$45,0))="","Tipo?",INDEX(Categorie!$B$6:$B$45,MATCH(C1753,Categorie!$A$6:$A$45,0))),"Categoria?"))</f>
        <v/>
      </c>
      <c r="F1753" s="30" t="str">
        <f aca="false">IF(A1753="","",IFERROR(MONTH(A1753),"Data?"))</f>
        <v/>
      </c>
      <c r="G1753" s="31" t="str">
        <f aca="false">IF(A1753="","",IFERROR(YEAR(A1753),"Data?"))</f>
        <v/>
      </c>
    </row>
    <row r="1754" customFormat="false" ht="15" hidden="false" customHeight="false" outlineLevel="0" collapsed="false">
      <c r="A1754" s="26"/>
      <c r="B1754" s="27"/>
      <c r="C1754" s="27"/>
      <c r="D1754" s="28"/>
      <c r="E1754" s="29" t="str">
        <f aca="false">IF(C1754="","",IFERROR(IF(INDEX(Categorie!$B$6:$B$45,MATCH(C1754,Categorie!$A$6:$A$45,0))="","Tipo?",INDEX(Categorie!$B$6:$B$45,MATCH(C1754,Categorie!$A$6:$A$45,0))),"Categoria?"))</f>
        <v/>
      </c>
      <c r="F1754" s="30" t="str">
        <f aca="false">IF(A1754="","",IFERROR(MONTH(A1754),"Data?"))</f>
        <v/>
      </c>
      <c r="G1754" s="31" t="str">
        <f aca="false">IF(A1754="","",IFERROR(YEAR(A1754),"Data?"))</f>
        <v/>
      </c>
    </row>
    <row r="1755" customFormat="false" ht="15" hidden="false" customHeight="false" outlineLevel="0" collapsed="false">
      <c r="A1755" s="26"/>
      <c r="B1755" s="27"/>
      <c r="C1755" s="27"/>
      <c r="D1755" s="28"/>
      <c r="E1755" s="29" t="str">
        <f aca="false">IF(C1755="","",IFERROR(IF(INDEX(Categorie!$B$6:$B$45,MATCH(C1755,Categorie!$A$6:$A$45,0))="","Tipo?",INDEX(Categorie!$B$6:$B$45,MATCH(C1755,Categorie!$A$6:$A$45,0))),"Categoria?"))</f>
        <v/>
      </c>
      <c r="F1755" s="30" t="str">
        <f aca="false">IF(A1755="","",IFERROR(MONTH(A1755),"Data?"))</f>
        <v/>
      </c>
      <c r="G1755" s="31" t="str">
        <f aca="false">IF(A1755="","",IFERROR(YEAR(A1755),"Data?"))</f>
        <v/>
      </c>
    </row>
    <row r="1756" customFormat="false" ht="15" hidden="false" customHeight="false" outlineLevel="0" collapsed="false">
      <c r="A1756" s="26"/>
      <c r="B1756" s="27"/>
      <c r="C1756" s="27"/>
      <c r="D1756" s="28"/>
      <c r="E1756" s="29" t="str">
        <f aca="false">IF(C1756="","",IFERROR(IF(INDEX(Categorie!$B$6:$B$45,MATCH(C1756,Categorie!$A$6:$A$45,0))="","Tipo?",INDEX(Categorie!$B$6:$B$45,MATCH(C1756,Categorie!$A$6:$A$45,0))),"Categoria?"))</f>
        <v/>
      </c>
      <c r="F1756" s="30" t="str">
        <f aca="false">IF(A1756="","",IFERROR(MONTH(A1756),"Data?"))</f>
        <v/>
      </c>
      <c r="G1756" s="31" t="str">
        <f aca="false">IF(A1756="","",IFERROR(YEAR(A1756),"Data?"))</f>
        <v/>
      </c>
    </row>
    <row r="1757" customFormat="false" ht="15" hidden="false" customHeight="false" outlineLevel="0" collapsed="false">
      <c r="A1757" s="26"/>
      <c r="B1757" s="27"/>
      <c r="C1757" s="27"/>
      <c r="D1757" s="28"/>
      <c r="E1757" s="29" t="str">
        <f aca="false">IF(C1757="","",IFERROR(IF(INDEX(Categorie!$B$6:$B$45,MATCH(C1757,Categorie!$A$6:$A$45,0))="","Tipo?",INDEX(Categorie!$B$6:$B$45,MATCH(C1757,Categorie!$A$6:$A$45,0))),"Categoria?"))</f>
        <v/>
      </c>
      <c r="F1757" s="30" t="str">
        <f aca="false">IF(A1757="","",IFERROR(MONTH(A1757),"Data?"))</f>
        <v/>
      </c>
      <c r="G1757" s="31" t="str">
        <f aca="false">IF(A1757="","",IFERROR(YEAR(A1757),"Data?"))</f>
        <v/>
      </c>
    </row>
    <row r="1758" customFormat="false" ht="15" hidden="false" customHeight="false" outlineLevel="0" collapsed="false">
      <c r="A1758" s="26"/>
      <c r="B1758" s="27"/>
      <c r="C1758" s="27"/>
      <c r="D1758" s="28"/>
      <c r="E1758" s="29" t="str">
        <f aca="false">IF(C1758="","",IFERROR(IF(INDEX(Categorie!$B$6:$B$45,MATCH(C1758,Categorie!$A$6:$A$45,0))="","Tipo?",INDEX(Categorie!$B$6:$B$45,MATCH(C1758,Categorie!$A$6:$A$45,0))),"Categoria?"))</f>
        <v/>
      </c>
      <c r="F1758" s="30" t="str">
        <f aca="false">IF(A1758="","",IFERROR(MONTH(A1758),"Data?"))</f>
        <v/>
      </c>
      <c r="G1758" s="31" t="str">
        <f aca="false">IF(A1758="","",IFERROR(YEAR(A1758),"Data?"))</f>
        <v/>
      </c>
    </row>
    <row r="1759" customFormat="false" ht="15" hidden="false" customHeight="false" outlineLevel="0" collapsed="false">
      <c r="A1759" s="26"/>
      <c r="B1759" s="27"/>
      <c r="C1759" s="27"/>
      <c r="D1759" s="28"/>
      <c r="E1759" s="29" t="str">
        <f aca="false">IF(C1759="","",IFERROR(IF(INDEX(Categorie!$B$6:$B$45,MATCH(C1759,Categorie!$A$6:$A$45,0))="","Tipo?",INDEX(Categorie!$B$6:$B$45,MATCH(C1759,Categorie!$A$6:$A$45,0))),"Categoria?"))</f>
        <v/>
      </c>
      <c r="F1759" s="30" t="str">
        <f aca="false">IF(A1759="","",IFERROR(MONTH(A1759),"Data?"))</f>
        <v/>
      </c>
      <c r="G1759" s="31" t="str">
        <f aca="false">IF(A1759="","",IFERROR(YEAR(A1759),"Data?"))</f>
        <v/>
      </c>
    </row>
    <row r="1760" customFormat="false" ht="15" hidden="false" customHeight="false" outlineLevel="0" collapsed="false">
      <c r="A1760" s="26"/>
      <c r="B1760" s="27"/>
      <c r="C1760" s="27"/>
      <c r="D1760" s="28"/>
      <c r="E1760" s="29" t="str">
        <f aca="false">IF(C1760="","",IFERROR(IF(INDEX(Categorie!$B$6:$B$45,MATCH(C1760,Categorie!$A$6:$A$45,0))="","Tipo?",INDEX(Categorie!$B$6:$B$45,MATCH(C1760,Categorie!$A$6:$A$45,0))),"Categoria?"))</f>
        <v/>
      </c>
      <c r="F1760" s="30" t="str">
        <f aca="false">IF(A1760="","",IFERROR(MONTH(A1760),"Data?"))</f>
        <v/>
      </c>
      <c r="G1760" s="31" t="str">
        <f aca="false">IF(A1760="","",IFERROR(YEAR(A1760),"Data?"))</f>
        <v/>
      </c>
    </row>
    <row r="1761" customFormat="false" ht="15" hidden="false" customHeight="false" outlineLevel="0" collapsed="false">
      <c r="A1761" s="26"/>
      <c r="B1761" s="27"/>
      <c r="C1761" s="27"/>
      <c r="D1761" s="28"/>
      <c r="E1761" s="29" t="str">
        <f aca="false">IF(C1761="","",IFERROR(IF(INDEX(Categorie!$B$6:$B$45,MATCH(C1761,Categorie!$A$6:$A$45,0))="","Tipo?",INDEX(Categorie!$B$6:$B$45,MATCH(C1761,Categorie!$A$6:$A$45,0))),"Categoria?"))</f>
        <v/>
      </c>
      <c r="F1761" s="30" t="str">
        <f aca="false">IF(A1761="","",IFERROR(MONTH(A1761),"Data?"))</f>
        <v/>
      </c>
      <c r="G1761" s="31" t="str">
        <f aca="false">IF(A1761="","",IFERROR(YEAR(A1761),"Data?"))</f>
        <v/>
      </c>
    </row>
    <row r="1762" customFormat="false" ht="15" hidden="false" customHeight="false" outlineLevel="0" collapsed="false">
      <c r="A1762" s="26"/>
      <c r="B1762" s="27"/>
      <c r="C1762" s="27"/>
      <c r="D1762" s="28"/>
      <c r="E1762" s="29" t="str">
        <f aca="false">IF(C1762="","",IFERROR(IF(INDEX(Categorie!$B$6:$B$45,MATCH(C1762,Categorie!$A$6:$A$45,0))="","Tipo?",INDEX(Categorie!$B$6:$B$45,MATCH(C1762,Categorie!$A$6:$A$45,0))),"Categoria?"))</f>
        <v/>
      </c>
      <c r="F1762" s="30" t="str">
        <f aca="false">IF(A1762="","",IFERROR(MONTH(A1762),"Data?"))</f>
        <v/>
      </c>
      <c r="G1762" s="31" t="str">
        <f aca="false">IF(A1762="","",IFERROR(YEAR(A1762),"Data?"))</f>
        <v/>
      </c>
    </row>
    <row r="1763" customFormat="false" ht="15" hidden="false" customHeight="false" outlineLevel="0" collapsed="false">
      <c r="A1763" s="26"/>
      <c r="B1763" s="27"/>
      <c r="C1763" s="27"/>
      <c r="D1763" s="28"/>
      <c r="E1763" s="29" t="str">
        <f aca="false">IF(C1763="","",IFERROR(IF(INDEX(Categorie!$B$6:$B$45,MATCH(C1763,Categorie!$A$6:$A$45,0))="","Tipo?",INDEX(Categorie!$B$6:$B$45,MATCH(C1763,Categorie!$A$6:$A$45,0))),"Categoria?"))</f>
        <v/>
      </c>
      <c r="F1763" s="30" t="str">
        <f aca="false">IF(A1763="","",IFERROR(MONTH(A1763),"Data?"))</f>
        <v/>
      </c>
      <c r="G1763" s="31" t="str">
        <f aca="false">IF(A1763="","",IFERROR(YEAR(A1763),"Data?"))</f>
        <v/>
      </c>
    </row>
    <row r="1764" customFormat="false" ht="15" hidden="false" customHeight="false" outlineLevel="0" collapsed="false">
      <c r="A1764" s="26"/>
      <c r="B1764" s="27"/>
      <c r="C1764" s="27"/>
      <c r="D1764" s="28"/>
      <c r="E1764" s="29" t="str">
        <f aca="false">IF(C1764="","",IFERROR(IF(INDEX(Categorie!$B$6:$B$45,MATCH(C1764,Categorie!$A$6:$A$45,0))="","Tipo?",INDEX(Categorie!$B$6:$B$45,MATCH(C1764,Categorie!$A$6:$A$45,0))),"Categoria?"))</f>
        <v/>
      </c>
      <c r="F1764" s="30" t="str">
        <f aca="false">IF(A1764="","",IFERROR(MONTH(A1764),"Data?"))</f>
        <v/>
      </c>
      <c r="G1764" s="31" t="str">
        <f aca="false">IF(A1764="","",IFERROR(YEAR(A1764),"Data?"))</f>
        <v/>
      </c>
    </row>
    <row r="1765" customFormat="false" ht="15" hidden="false" customHeight="false" outlineLevel="0" collapsed="false">
      <c r="A1765" s="26"/>
      <c r="B1765" s="27"/>
      <c r="C1765" s="27"/>
      <c r="D1765" s="28"/>
      <c r="E1765" s="29" t="str">
        <f aca="false">IF(C1765="","",IFERROR(IF(INDEX(Categorie!$B$6:$B$45,MATCH(C1765,Categorie!$A$6:$A$45,0))="","Tipo?",INDEX(Categorie!$B$6:$B$45,MATCH(C1765,Categorie!$A$6:$A$45,0))),"Categoria?"))</f>
        <v/>
      </c>
      <c r="F1765" s="30" t="str">
        <f aca="false">IF(A1765="","",IFERROR(MONTH(A1765),"Data?"))</f>
        <v/>
      </c>
      <c r="G1765" s="31" t="str">
        <f aca="false">IF(A1765="","",IFERROR(YEAR(A1765),"Data?"))</f>
        <v/>
      </c>
    </row>
    <row r="1766" customFormat="false" ht="15" hidden="false" customHeight="false" outlineLevel="0" collapsed="false">
      <c r="A1766" s="26"/>
      <c r="B1766" s="27"/>
      <c r="C1766" s="27"/>
      <c r="D1766" s="28"/>
      <c r="E1766" s="29" t="str">
        <f aca="false">IF(C1766="","",IFERROR(IF(INDEX(Categorie!$B$6:$B$45,MATCH(C1766,Categorie!$A$6:$A$45,0))="","Tipo?",INDEX(Categorie!$B$6:$B$45,MATCH(C1766,Categorie!$A$6:$A$45,0))),"Categoria?"))</f>
        <v/>
      </c>
      <c r="F1766" s="30" t="str">
        <f aca="false">IF(A1766="","",IFERROR(MONTH(A1766),"Data?"))</f>
        <v/>
      </c>
      <c r="G1766" s="31" t="str">
        <f aca="false">IF(A1766="","",IFERROR(YEAR(A1766),"Data?"))</f>
        <v/>
      </c>
    </row>
    <row r="1767" customFormat="false" ht="15" hidden="false" customHeight="false" outlineLevel="0" collapsed="false">
      <c r="A1767" s="26"/>
      <c r="B1767" s="27"/>
      <c r="C1767" s="27"/>
      <c r="D1767" s="28"/>
      <c r="E1767" s="29" t="str">
        <f aca="false">IF(C1767="","",IFERROR(IF(INDEX(Categorie!$B$6:$B$45,MATCH(C1767,Categorie!$A$6:$A$45,0))="","Tipo?",INDEX(Categorie!$B$6:$B$45,MATCH(C1767,Categorie!$A$6:$A$45,0))),"Categoria?"))</f>
        <v/>
      </c>
      <c r="F1767" s="30" t="str">
        <f aca="false">IF(A1767="","",IFERROR(MONTH(A1767),"Data?"))</f>
        <v/>
      </c>
      <c r="G1767" s="31" t="str">
        <f aca="false">IF(A1767="","",IFERROR(YEAR(A1767),"Data?"))</f>
        <v/>
      </c>
    </row>
    <row r="1768" customFormat="false" ht="15" hidden="false" customHeight="false" outlineLevel="0" collapsed="false">
      <c r="A1768" s="26"/>
      <c r="B1768" s="27"/>
      <c r="C1768" s="27"/>
      <c r="D1768" s="28"/>
      <c r="E1768" s="29" t="str">
        <f aca="false">IF(C1768="","",IFERROR(IF(INDEX(Categorie!$B$6:$B$45,MATCH(C1768,Categorie!$A$6:$A$45,0))="","Tipo?",INDEX(Categorie!$B$6:$B$45,MATCH(C1768,Categorie!$A$6:$A$45,0))),"Categoria?"))</f>
        <v/>
      </c>
      <c r="F1768" s="30" t="str">
        <f aca="false">IF(A1768="","",IFERROR(MONTH(A1768),"Data?"))</f>
        <v/>
      </c>
      <c r="G1768" s="31" t="str">
        <f aca="false">IF(A1768="","",IFERROR(YEAR(A1768),"Data?"))</f>
        <v/>
      </c>
    </row>
    <row r="1769" customFormat="false" ht="15" hidden="false" customHeight="false" outlineLevel="0" collapsed="false">
      <c r="A1769" s="26"/>
      <c r="B1769" s="27"/>
      <c r="C1769" s="27"/>
      <c r="D1769" s="28"/>
      <c r="E1769" s="29" t="str">
        <f aca="false">IF(C1769="","",IFERROR(IF(INDEX(Categorie!$B$6:$B$45,MATCH(C1769,Categorie!$A$6:$A$45,0))="","Tipo?",INDEX(Categorie!$B$6:$B$45,MATCH(C1769,Categorie!$A$6:$A$45,0))),"Categoria?"))</f>
        <v/>
      </c>
      <c r="F1769" s="30" t="str">
        <f aca="false">IF(A1769="","",IFERROR(MONTH(A1769),"Data?"))</f>
        <v/>
      </c>
      <c r="G1769" s="31" t="str">
        <f aca="false">IF(A1769="","",IFERROR(YEAR(A1769),"Data?"))</f>
        <v/>
      </c>
    </row>
    <row r="1770" customFormat="false" ht="15" hidden="false" customHeight="false" outlineLevel="0" collapsed="false">
      <c r="A1770" s="26"/>
      <c r="B1770" s="27"/>
      <c r="C1770" s="27"/>
      <c r="D1770" s="28"/>
      <c r="E1770" s="29" t="str">
        <f aca="false">IF(C1770="","",IFERROR(IF(INDEX(Categorie!$B$6:$B$45,MATCH(C1770,Categorie!$A$6:$A$45,0))="","Tipo?",INDEX(Categorie!$B$6:$B$45,MATCH(C1770,Categorie!$A$6:$A$45,0))),"Categoria?"))</f>
        <v/>
      </c>
      <c r="F1770" s="30" t="str">
        <f aca="false">IF(A1770="","",IFERROR(MONTH(A1770),"Data?"))</f>
        <v/>
      </c>
      <c r="G1770" s="31" t="str">
        <f aca="false">IF(A1770="","",IFERROR(YEAR(A1770),"Data?"))</f>
        <v/>
      </c>
    </row>
    <row r="1771" customFormat="false" ht="15" hidden="false" customHeight="false" outlineLevel="0" collapsed="false">
      <c r="A1771" s="26"/>
      <c r="B1771" s="27"/>
      <c r="C1771" s="27"/>
      <c r="D1771" s="28"/>
      <c r="E1771" s="29" t="str">
        <f aca="false">IF(C1771="","",IFERROR(IF(INDEX(Categorie!$B$6:$B$45,MATCH(C1771,Categorie!$A$6:$A$45,0))="","Tipo?",INDEX(Categorie!$B$6:$B$45,MATCH(C1771,Categorie!$A$6:$A$45,0))),"Categoria?"))</f>
        <v/>
      </c>
      <c r="F1771" s="30" t="str">
        <f aca="false">IF(A1771="","",IFERROR(MONTH(A1771),"Data?"))</f>
        <v/>
      </c>
      <c r="G1771" s="31" t="str">
        <f aca="false">IF(A1771="","",IFERROR(YEAR(A1771),"Data?"))</f>
        <v/>
      </c>
    </row>
    <row r="1772" customFormat="false" ht="15" hidden="false" customHeight="false" outlineLevel="0" collapsed="false">
      <c r="A1772" s="26"/>
      <c r="B1772" s="27"/>
      <c r="C1772" s="27"/>
      <c r="D1772" s="28"/>
      <c r="E1772" s="29" t="str">
        <f aca="false">IF(C1772="","",IFERROR(IF(INDEX(Categorie!$B$6:$B$45,MATCH(C1772,Categorie!$A$6:$A$45,0))="","Tipo?",INDEX(Categorie!$B$6:$B$45,MATCH(C1772,Categorie!$A$6:$A$45,0))),"Categoria?"))</f>
        <v/>
      </c>
      <c r="F1772" s="30" t="str">
        <f aca="false">IF(A1772="","",IFERROR(MONTH(A1772),"Data?"))</f>
        <v/>
      </c>
      <c r="G1772" s="31" t="str">
        <f aca="false">IF(A1772="","",IFERROR(YEAR(A1772),"Data?"))</f>
        <v/>
      </c>
    </row>
    <row r="1773" customFormat="false" ht="15" hidden="false" customHeight="false" outlineLevel="0" collapsed="false">
      <c r="A1773" s="26"/>
      <c r="B1773" s="27"/>
      <c r="C1773" s="27"/>
      <c r="D1773" s="28"/>
      <c r="E1773" s="29" t="str">
        <f aca="false">IF(C1773="","",IFERROR(IF(INDEX(Categorie!$B$6:$B$45,MATCH(C1773,Categorie!$A$6:$A$45,0))="","Tipo?",INDEX(Categorie!$B$6:$B$45,MATCH(C1773,Categorie!$A$6:$A$45,0))),"Categoria?"))</f>
        <v/>
      </c>
      <c r="F1773" s="30" t="str">
        <f aca="false">IF(A1773="","",IFERROR(MONTH(A1773),"Data?"))</f>
        <v/>
      </c>
      <c r="G1773" s="31" t="str">
        <f aca="false">IF(A1773="","",IFERROR(YEAR(A1773),"Data?"))</f>
        <v/>
      </c>
    </row>
    <row r="1774" customFormat="false" ht="15" hidden="false" customHeight="false" outlineLevel="0" collapsed="false">
      <c r="A1774" s="26"/>
      <c r="B1774" s="27"/>
      <c r="C1774" s="27"/>
      <c r="D1774" s="28"/>
      <c r="E1774" s="29" t="str">
        <f aca="false">IF(C1774="","",IFERROR(IF(INDEX(Categorie!$B$6:$B$45,MATCH(C1774,Categorie!$A$6:$A$45,0))="","Tipo?",INDEX(Categorie!$B$6:$B$45,MATCH(C1774,Categorie!$A$6:$A$45,0))),"Categoria?"))</f>
        <v/>
      </c>
      <c r="F1774" s="30" t="str">
        <f aca="false">IF(A1774="","",IFERROR(MONTH(A1774),"Data?"))</f>
        <v/>
      </c>
      <c r="G1774" s="31" t="str">
        <f aca="false">IF(A1774="","",IFERROR(YEAR(A1774),"Data?"))</f>
        <v/>
      </c>
    </row>
    <row r="1775" customFormat="false" ht="15" hidden="false" customHeight="false" outlineLevel="0" collapsed="false">
      <c r="A1775" s="26"/>
      <c r="B1775" s="27"/>
      <c r="C1775" s="27"/>
      <c r="D1775" s="28"/>
      <c r="E1775" s="29" t="str">
        <f aca="false">IF(C1775="","",IFERROR(IF(INDEX(Categorie!$B$6:$B$45,MATCH(C1775,Categorie!$A$6:$A$45,0))="","Tipo?",INDEX(Categorie!$B$6:$B$45,MATCH(C1775,Categorie!$A$6:$A$45,0))),"Categoria?"))</f>
        <v/>
      </c>
      <c r="F1775" s="30" t="str">
        <f aca="false">IF(A1775="","",IFERROR(MONTH(A1775),"Data?"))</f>
        <v/>
      </c>
      <c r="G1775" s="31" t="str">
        <f aca="false">IF(A1775="","",IFERROR(YEAR(A1775),"Data?"))</f>
        <v/>
      </c>
    </row>
    <row r="1776" customFormat="false" ht="15" hidden="false" customHeight="false" outlineLevel="0" collapsed="false">
      <c r="A1776" s="26"/>
      <c r="B1776" s="27"/>
      <c r="C1776" s="27"/>
      <c r="D1776" s="28"/>
      <c r="E1776" s="29" t="str">
        <f aca="false">IF(C1776="","",IFERROR(IF(INDEX(Categorie!$B$6:$B$45,MATCH(C1776,Categorie!$A$6:$A$45,0))="","Tipo?",INDEX(Categorie!$B$6:$B$45,MATCH(C1776,Categorie!$A$6:$A$45,0))),"Categoria?"))</f>
        <v/>
      </c>
      <c r="F1776" s="30" t="str">
        <f aca="false">IF(A1776="","",IFERROR(MONTH(A1776),"Data?"))</f>
        <v/>
      </c>
      <c r="G1776" s="31" t="str">
        <f aca="false">IF(A1776="","",IFERROR(YEAR(A1776),"Data?"))</f>
        <v/>
      </c>
    </row>
    <row r="1777" customFormat="false" ht="15" hidden="false" customHeight="false" outlineLevel="0" collapsed="false">
      <c r="A1777" s="26"/>
      <c r="B1777" s="27"/>
      <c r="C1777" s="27"/>
      <c r="D1777" s="28"/>
      <c r="E1777" s="29" t="str">
        <f aca="false">IF(C1777="","",IFERROR(IF(INDEX(Categorie!$B$6:$B$45,MATCH(C1777,Categorie!$A$6:$A$45,0))="","Tipo?",INDEX(Categorie!$B$6:$B$45,MATCH(C1777,Categorie!$A$6:$A$45,0))),"Categoria?"))</f>
        <v/>
      </c>
      <c r="F1777" s="30" t="str">
        <f aca="false">IF(A1777="","",IFERROR(MONTH(A1777),"Data?"))</f>
        <v/>
      </c>
      <c r="G1777" s="31" t="str">
        <f aca="false">IF(A1777="","",IFERROR(YEAR(A1777),"Data?"))</f>
        <v/>
      </c>
    </row>
    <row r="1778" customFormat="false" ht="15" hidden="false" customHeight="false" outlineLevel="0" collapsed="false">
      <c r="A1778" s="26"/>
      <c r="B1778" s="27"/>
      <c r="C1778" s="27"/>
      <c r="D1778" s="28"/>
      <c r="E1778" s="29" t="str">
        <f aca="false">IF(C1778="","",IFERROR(IF(INDEX(Categorie!$B$6:$B$45,MATCH(C1778,Categorie!$A$6:$A$45,0))="","Tipo?",INDEX(Categorie!$B$6:$B$45,MATCH(C1778,Categorie!$A$6:$A$45,0))),"Categoria?"))</f>
        <v/>
      </c>
      <c r="F1778" s="30" t="str">
        <f aca="false">IF(A1778="","",IFERROR(MONTH(A1778),"Data?"))</f>
        <v/>
      </c>
      <c r="G1778" s="31" t="str">
        <f aca="false">IF(A1778="","",IFERROR(YEAR(A1778),"Data?"))</f>
        <v/>
      </c>
    </row>
    <row r="1779" customFormat="false" ht="15" hidden="false" customHeight="false" outlineLevel="0" collapsed="false">
      <c r="A1779" s="26"/>
      <c r="B1779" s="27"/>
      <c r="C1779" s="27"/>
      <c r="D1779" s="28"/>
      <c r="E1779" s="29" t="str">
        <f aca="false">IF(C1779="","",IFERROR(IF(INDEX(Categorie!$B$6:$B$45,MATCH(C1779,Categorie!$A$6:$A$45,0))="","Tipo?",INDEX(Categorie!$B$6:$B$45,MATCH(C1779,Categorie!$A$6:$A$45,0))),"Categoria?"))</f>
        <v/>
      </c>
      <c r="F1779" s="30" t="str">
        <f aca="false">IF(A1779="","",IFERROR(MONTH(A1779),"Data?"))</f>
        <v/>
      </c>
      <c r="G1779" s="31" t="str">
        <f aca="false">IF(A1779="","",IFERROR(YEAR(A1779),"Data?"))</f>
        <v/>
      </c>
    </row>
    <row r="1780" customFormat="false" ht="15" hidden="false" customHeight="false" outlineLevel="0" collapsed="false">
      <c r="A1780" s="26"/>
      <c r="B1780" s="27"/>
      <c r="C1780" s="27"/>
      <c r="D1780" s="28"/>
      <c r="E1780" s="29" t="str">
        <f aca="false">IF(C1780="","",IFERROR(IF(INDEX(Categorie!$B$6:$B$45,MATCH(C1780,Categorie!$A$6:$A$45,0))="","Tipo?",INDEX(Categorie!$B$6:$B$45,MATCH(C1780,Categorie!$A$6:$A$45,0))),"Categoria?"))</f>
        <v/>
      </c>
      <c r="F1780" s="30" t="str">
        <f aca="false">IF(A1780="","",IFERROR(MONTH(A1780),"Data?"))</f>
        <v/>
      </c>
      <c r="G1780" s="31" t="str">
        <f aca="false">IF(A1780="","",IFERROR(YEAR(A1780),"Data?"))</f>
        <v/>
      </c>
    </row>
    <row r="1781" customFormat="false" ht="15" hidden="false" customHeight="false" outlineLevel="0" collapsed="false">
      <c r="A1781" s="26"/>
      <c r="B1781" s="27"/>
      <c r="C1781" s="27"/>
      <c r="D1781" s="28"/>
      <c r="E1781" s="29" t="str">
        <f aca="false">IF(C1781="","",IFERROR(IF(INDEX(Categorie!$B$6:$B$45,MATCH(C1781,Categorie!$A$6:$A$45,0))="","Tipo?",INDEX(Categorie!$B$6:$B$45,MATCH(C1781,Categorie!$A$6:$A$45,0))),"Categoria?"))</f>
        <v/>
      </c>
      <c r="F1781" s="30" t="str">
        <f aca="false">IF(A1781="","",IFERROR(MONTH(A1781),"Data?"))</f>
        <v/>
      </c>
      <c r="G1781" s="31" t="str">
        <f aca="false">IF(A1781="","",IFERROR(YEAR(A1781),"Data?"))</f>
        <v/>
      </c>
    </row>
    <row r="1782" customFormat="false" ht="15" hidden="false" customHeight="false" outlineLevel="0" collapsed="false">
      <c r="A1782" s="26"/>
      <c r="B1782" s="27"/>
      <c r="C1782" s="27"/>
      <c r="D1782" s="28"/>
      <c r="E1782" s="29" t="str">
        <f aca="false">IF(C1782="","",IFERROR(IF(INDEX(Categorie!$B$6:$B$45,MATCH(C1782,Categorie!$A$6:$A$45,0))="","Tipo?",INDEX(Categorie!$B$6:$B$45,MATCH(C1782,Categorie!$A$6:$A$45,0))),"Categoria?"))</f>
        <v/>
      </c>
      <c r="F1782" s="30" t="str">
        <f aca="false">IF(A1782="","",IFERROR(MONTH(A1782),"Data?"))</f>
        <v/>
      </c>
      <c r="G1782" s="31" t="str">
        <f aca="false">IF(A1782="","",IFERROR(YEAR(A1782),"Data?"))</f>
        <v/>
      </c>
    </row>
    <row r="1783" customFormat="false" ht="15" hidden="false" customHeight="false" outlineLevel="0" collapsed="false">
      <c r="A1783" s="26"/>
      <c r="B1783" s="27"/>
      <c r="C1783" s="27"/>
      <c r="D1783" s="28"/>
      <c r="E1783" s="29" t="str">
        <f aca="false">IF(C1783="","",IFERROR(IF(INDEX(Categorie!$B$6:$B$45,MATCH(C1783,Categorie!$A$6:$A$45,0))="","Tipo?",INDEX(Categorie!$B$6:$B$45,MATCH(C1783,Categorie!$A$6:$A$45,0))),"Categoria?"))</f>
        <v/>
      </c>
      <c r="F1783" s="30" t="str">
        <f aca="false">IF(A1783="","",IFERROR(MONTH(A1783),"Data?"))</f>
        <v/>
      </c>
      <c r="G1783" s="31" t="str">
        <f aca="false">IF(A1783="","",IFERROR(YEAR(A1783),"Data?"))</f>
        <v/>
      </c>
    </row>
    <row r="1784" customFormat="false" ht="15" hidden="false" customHeight="false" outlineLevel="0" collapsed="false">
      <c r="A1784" s="26"/>
      <c r="B1784" s="27"/>
      <c r="C1784" s="27"/>
      <c r="D1784" s="28"/>
      <c r="E1784" s="29" t="str">
        <f aca="false">IF(C1784="","",IFERROR(IF(INDEX(Categorie!$B$6:$B$45,MATCH(C1784,Categorie!$A$6:$A$45,0))="","Tipo?",INDEX(Categorie!$B$6:$B$45,MATCH(C1784,Categorie!$A$6:$A$45,0))),"Categoria?"))</f>
        <v/>
      </c>
      <c r="F1784" s="30" t="str">
        <f aca="false">IF(A1784="","",IFERROR(MONTH(A1784),"Data?"))</f>
        <v/>
      </c>
      <c r="G1784" s="31" t="str">
        <f aca="false">IF(A1784="","",IFERROR(YEAR(A1784),"Data?"))</f>
        <v/>
      </c>
    </row>
    <row r="1785" customFormat="false" ht="15" hidden="false" customHeight="false" outlineLevel="0" collapsed="false">
      <c r="A1785" s="26"/>
      <c r="B1785" s="27"/>
      <c r="C1785" s="27"/>
      <c r="D1785" s="28"/>
      <c r="E1785" s="29" t="str">
        <f aca="false">IF(C1785="","",IFERROR(IF(INDEX(Categorie!$B$6:$B$45,MATCH(C1785,Categorie!$A$6:$A$45,0))="","Tipo?",INDEX(Categorie!$B$6:$B$45,MATCH(C1785,Categorie!$A$6:$A$45,0))),"Categoria?"))</f>
        <v/>
      </c>
      <c r="F1785" s="30" t="str">
        <f aca="false">IF(A1785="","",IFERROR(MONTH(A1785),"Data?"))</f>
        <v/>
      </c>
      <c r="G1785" s="31" t="str">
        <f aca="false">IF(A1785="","",IFERROR(YEAR(A1785),"Data?"))</f>
        <v/>
      </c>
    </row>
    <row r="1786" customFormat="false" ht="15" hidden="false" customHeight="false" outlineLevel="0" collapsed="false">
      <c r="A1786" s="26"/>
      <c r="B1786" s="27"/>
      <c r="C1786" s="27"/>
      <c r="D1786" s="28"/>
      <c r="E1786" s="29" t="str">
        <f aca="false">IF(C1786="","",IFERROR(IF(INDEX(Categorie!$B$6:$B$45,MATCH(C1786,Categorie!$A$6:$A$45,0))="","Tipo?",INDEX(Categorie!$B$6:$B$45,MATCH(C1786,Categorie!$A$6:$A$45,0))),"Categoria?"))</f>
        <v/>
      </c>
      <c r="F1786" s="30" t="str">
        <f aca="false">IF(A1786="","",IFERROR(MONTH(A1786),"Data?"))</f>
        <v/>
      </c>
      <c r="G1786" s="31" t="str">
        <f aca="false">IF(A1786="","",IFERROR(YEAR(A1786),"Data?"))</f>
        <v/>
      </c>
    </row>
    <row r="1787" customFormat="false" ht="15" hidden="false" customHeight="false" outlineLevel="0" collapsed="false">
      <c r="A1787" s="26"/>
      <c r="B1787" s="27"/>
      <c r="C1787" s="27"/>
      <c r="D1787" s="28"/>
      <c r="E1787" s="29" t="str">
        <f aca="false">IF(C1787="","",IFERROR(IF(INDEX(Categorie!$B$6:$B$45,MATCH(C1787,Categorie!$A$6:$A$45,0))="","Tipo?",INDEX(Categorie!$B$6:$B$45,MATCH(C1787,Categorie!$A$6:$A$45,0))),"Categoria?"))</f>
        <v/>
      </c>
      <c r="F1787" s="30" t="str">
        <f aca="false">IF(A1787="","",IFERROR(MONTH(A1787),"Data?"))</f>
        <v/>
      </c>
      <c r="G1787" s="31" t="str">
        <f aca="false">IF(A1787="","",IFERROR(YEAR(A1787),"Data?"))</f>
        <v/>
      </c>
    </row>
    <row r="1788" customFormat="false" ht="15" hidden="false" customHeight="false" outlineLevel="0" collapsed="false">
      <c r="A1788" s="26"/>
      <c r="B1788" s="27"/>
      <c r="C1788" s="27"/>
      <c r="D1788" s="28"/>
      <c r="E1788" s="29" t="str">
        <f aca="false">IF(C1788="","",IFERROR(IF(INDEX(Categorie!$B$6:$B$45,MATCH(C1788,Categorie!$A$6:$A$45,0))="","Tipo?",INDEX(Categorie!$B$6:$B$45,MATCH(C1788,Categorie!$A$6:$A$45,0))),"Categoria?"))</f>
        <v/>
      </c>
      <c r="F1788" s="30" t="str">
        <f aca="false">IF(A1788="","",IFERROR(MONTH(A1788),"Data?"))</f>
        <v/>
      </c>
      <c r="G1788" s="31" t="str">
        <f aca="false">IF(A1788="","",IFERROR(YEAR(A1788),"Data?"))</f>
        <v/>
      </c>
    </row>
    <row r="1789" customFormat="false" ht="15" hidden="false" customHeight="false" outlineLevel="0" collapsed="false">
      <c r="A1789" s="26"/>
      <c r="B1789" s="27"/>
      <c r="C1789" s="27"/>
      <c r="D1789" s="28"/>
      <c r="E1789" s="29" t="str">
        <f aca="false">IF(C1789="","",IFERROR(IF(INDEX(Categorie!$B$6:$B$45,MATCH(C1789,Categorie!$A$6:$A$45,0))="","Tipo?",INDEX(Categorie!$B$6:$B$45,MATCH(C1789,Categorie!$A$6:$A$45,0))),"Categoria?"))</f>
        <v/>
      </c>
      <c r="F1789" s="30" t="str">
        <f aca="false">IF(A1789="","",IFERROR(MONTH(A1789),"Data?"))</f>
        <v/>
      </c>
      <c r="G1789" s="31" t="str">
        <f aca="false">IF(A1789="","",IFERROR(YEAR(A1789),"Data?"))</f>
        <v/>
      </c>
    </row>
    <row r="1790" customFormat="false" ht="15" hidden="false" customHeight="false" outlineLevel="0" collapsed="false">
      <c r="A1790" s="26"/>
      <c r="B1790" s="27"/>
      <c r="C1790" s="27"/>
      <c r="D1790" s="28"/>
      <c r="E1790" s="29" t="str">
        <f aca="false">IF(C1790="","",IFERROR(IF(INDEX(Categorie!$B$6:$B$45,MATCH(C1790,Categorie!$A$6:$A$45,0))="","Tipo?",INDEX(Categorie!$B$6:$B$45,MATCH(C1790,Categorie!$A$6:$A$45,0))),"Categoria?"))</f>
        <v/>
      </c>
      <c r="F1790" s="30" t="str">
        <f aca="false">IF(A1790="","",IFERROR(MONTH(A1790),"Data?"))</f>
        <v/>
      </c>
      <c r="G1790" s="31" t="str">
        <f aca="false">IF(A1790="","",IFERROR(YEAR(A1790),"Data?"))</f>
        <v/>
      </c>
    </row>
    <row r="1791" customFormat="false" ht="15" hidden="false" customHeight="false" outlineLevel="0" collapsed="false">
      <c r="A1791" s="26"/>
      <c r="B1791" s="27"/>
      <c r="C1791" s="27"/>
      <c r="D1791" s="28"/>
      <c r="E1791" s="29" t="str">
        <f aca="false">IF(C1791="","",IFERROR(IF(INDEX(Categorie!$B$6:$B$45,MATCH(C1791,Categorie!$A$6:$A$45,0))="","Tipo?",INDEX(Categorie!$B$6:$B$45,MATCH(C1791,Categorie!$A$6:$A$45,0))),"Categoria?"))</f>
        <v/>
      </c>
      <c r="F1791" s="30" t="str">
        <f aca="false">IF(A1791="","",IFERROR(MONTH(A1791),"Data?"))</f>
        <v/>
      </c>
      <c r="G1791" s="31" t="str">
        <f aca="false">IF(A1791="","",IFERROR(YEAR(A1791),"Data?"))</f>
        <v/>
      </c>
    </row>
    <row r="1792" customFormat="false" ht="15" hidden="false" customHeight="false" outlineLevel="0" collapsed="false">
      <c r="A1792" s="26"/>
      <c r="B1792" s="27"/>
      <c r="C1792" s="27"/>
      <c r="D1792" s="28"/>
      <c r="E1792" s="29" t="str">
        <f aca="false">IF(C1792="","",IFERROR(IF(INDEX(Categorie!$B$6:$B$45,MATCH(C1792,Categorie!$A$6:$A$45,0))="","Tipo?",INDEX(Categorie!$B$6:$B$45,MATCH(C1792,Categorie!$A$6:$A$45,0))),"Categoria?"))</f>
        <v/>
      </c>
      <c r="F1792" s="30" t="str">
        <f aca="false">IF(A1792="","",IFERROR(MONTH(A1792),"Data?"))</f>
        <v/>
      </c>
      <c r="G1792" s="31" t="str">
        <f aca="false">IF(A1792="","",IFERROR(YEAR(A1792),"Data?"))</f>
        <v/>
      </c>
    </row>
    <row r="1793" customFormat="false" ht="15" hidden="false" customHeight="false" outlineLevel="0" collapsed="false">
      <c r="A1793" s="26"/>
      <c r="B1793" s="27"/>
      <c r="C1793" s="27"/>
      <c r="D1793" s="28"/>
      <c r="E1793" s="29" t="str">
        <f aca="false">IF(C1793="","",IFERROR(IF(INDEX(Categorie!$B$6:$B$45,MATCH(C1793,Categorie!$A$6:$A$45,0))="","Tipo?",INDEX(Categorie!$B$6:$B$45,MATCH(C1793,Categorie!$A$6:$A$45,0))),"Categoria?"))</f>
        <v/>
      </c>
      <c r="F1793" s="30" t="str">
        <f aca="false">IF(A1793="","",IFERROR(MONTH(A1793),"Data?"))</f>
        <v/>
      </c>
      <c r="G1793" s="31" t="str">
        <f aca="false">IF(A1793="","",IFERROR(YEAR(A1793),"Data?"))</f>
        <v/>
      </c>
    </row>
    <row r="1794" customFormat="false" ht="15" hidden="false" customHeight="false" outlineLevel="0" collapsed="false">
      <c r="A1794" s="26"/>
      <c r="B1794" s="27"/>
      <c r="C1794" s="27"/>
      <c r="D1794" s="28"/>
      <c r="E1794" s="29" t="str">
        <f aca="false">IF(C1794="","",IFERROR(IF(INDEX(Categorie!$B$6:$B$45,MATCH(C1794,Categorie!$A$6:$A$45,0))="","Tipo?",INDEX(Categorie!$B$6:$B$45,MATCH(C1794,Categorie!$A$6:$A$45,0))),"Categoria?"))</f>
        <v/>
      </c>
      <c r="F1794" s="30" t="str">
        <f aca="false">IF(A1794="","",IFERROR(MONTH(A1794),"Data?"))</f>
        <v/>
      </c>
      <c r="G1794" s="31" t="str">
        <f aca="false">IF(A1794="","",IFERROR(YEAR(A1794),"Data?"))</f>
        <v/>
      </c>
    </row>
    <row r="1795" customFormat="false" ht="15" hidden="false" customHeight="false" outlineLevel="0" collapsed="false">
      <c r="A1795" s="26"/>
      <c r="B1795" s="27"/>
      <c r="C1795" s="27"/>
      <c r="D1795" s="28"/>
      <c r="E1795" s="29" t="str">
        <f aca="false">IF(C1795="","",IFERROR(IF(INDEX(Categorie!$B$6:$B$45,MATCH(C1795,Categorie!$A$6:$A$45,0))="","Tipo?",INDEX(Categorie!$B$6:$B$45,MATCH(C1795,Categorie!$A$6:$A$45,0))),"Categoria?"))</f>
        <v/>
      </c>
      <c r="F1795" s="30" t="str">
        <f aca="false">IF(A1795="","",IFERROR(MONTH(A1795),"Data?"))</f>
        <v/>
      </c>
      <c r="G1795" s="31" t="str">
        <f aca="false">IF(A1795="","",IFERROR(YEAR(A1795),"Data?"))</f>
        <v/>
      </c>
    </row>
    <row r="1796" customFormat="false" ht="15" hidden="false" customHeight="false" outlineLevel="0" collapsed="false">
      <c r="A1796" s="26"/>
      <c r="B1796" s="27"/>
      <c r="C1796" s="27"/>
      <c r="D1796" s="28"/>
      <c r="E1796" s="29" t="str">
        <f aca="false">IF(C1796="","",IFERROR(IF(INDEX(Categorie!$B$6:$B$45,MATCH(C1796,Categorie!$A$6:$A$45,0))="","Tipo?",INDEX(Categorie!$B$6:$B$45,MATCH(C1796,Categorie!$A$6:$A$45,0))),"Categoria?"))</f>
        <v/>
      </c>
      <c r="F1796" s="30" t="str">
        <f aca="false">IF(A1796="","",IFERROR(MONTH(A1796),"Data?"))</f>
        <v/>
      </c>
      <c r="G1796" s="31" t="str">
        <f aca="false">IF(A1796="","",IFERROR(YEAR(A1796),"Data?"))</f>
        <v/>
      </c>
    </row>
    <row r="1797" customFormat="false" ht="15" hidden="false" customHeight="false" outlineLevel="0" collapsed="false">
      <c r="A1797" s="26"/>
      <c r="B1797" s="27"/>
      <c r="C1797" s="27"/>
      <c r="D1797" s="28"/>
      <c r="E1797" s="29" t="str">
        <f aca="false">IF(C1797="","",IFERROR(IF(INDEX(Categorie!$B$6:$B$45,MATCH(C1797,Categorie!$A$6:$A$45,0))="","Tipo?",INDEX(Categorie!$B$6:$B$45,MATCH(C1797,Categorie!$A$6:$A$45,0))),"Categoria?"))</f>
        <v/>
      </c>
      <c r="F1797" s="30" t="str">
        <f aca="false">IF(A1797="","",IFERROR(MONTH(A1797),"Data?"))</f>
        <v/>
      </c>
      <c r="G1797" s="31" t="str">
        <f aca="false">IF(A1797="","",IFERROR(YEAR(A1797),"Data?"))</f>
        <v/>
      </c>
    </row>
    <row r="1798" customFormat="false" ht="15" hidden="false" customHeight="false" outlineLevel="0" collapsed="false">
      <c r="A1798" s="26"/>
      <c r="B1798" s="27"/>
      <c r="C1798" s="27"/>
      <c r="D1798" s="28"/>
      <c r="E1798" s="29" t="str">
        <f aca="false">IF(C1798="","",IFERROR(IF(INDEX(Categorie!$B$6:$B$45,MATCH(C1798,Categorie!$A$6:$A$45,0))="","Tipo?",INDEX(Categorie!$B$6:$B$45,MATCH(C1798,Categorie!$A$6:$A$45,0))),"Categoria?"))</f>
        <v/>
      </c>
      <c r="F1798" s="30" t="str">
        <f aca="false">IF(A1798="","",IFERROR(MONTH(A1798),"Data?"))</f>
        <v/>
      </c>
      <c r="G1798" s="31" t="str">
        <f aca="false">IF(A1798="","",IFERROR(YEAR(A1798),"Data?"))</f>
        <v/>
      </c>
    </row>
    <row r="1799" customFormat="false" ht="15" hidden="false" customHeight="false" outlineLevel="0" collapsed="false">
      <c r="A1799" s="26"/>
      <c r="B1799" s="27"/>
      <c r="C1799" s="27"/>
      <c r="D1799" s="28"/>
      <c r="E1799" s="29" t="str">
        <f aca="false">IF(C1799="","",IFERROR(IF(INDEX(Categorie!$B$6:$B$45,MATCH(C1799,Categorie!$A$6:$A$45,0))="","Tipo?",INDEX(Categorie!$B$6:$B$45,MATCH(C1799,Categorie!$A$6:$A$45,0))),"Categoria?"))</f>
        <v/>
      </c>
      <c r="F1799" s="30" t="str">
        <f aca="false">IF(A1799="","",IFERROR(MONTH(A1799),"Data?"))</f>
        <v/>
      </c>
      <c r="G1799" s="31" t="str">
        <f aca="false">IF(A1799="","",IFERROR(YEAR(A1799),"Data?"))</f>
        <v/>
      </c>
    </row>
    <row r="1800" customFormat="false" ht="15" hidden="false" customHeight="false" outlineLevel="0" collapsed="false">
      <c r="A1800" s="26"/>
      <c r="B1800" s="27"/>
      <c r="C1800" s="27"/>
      <c r="D1800" s="28"/>
      <c r="E1800" s="29" t="str">
        <f aca="false">IF(C1800="","",IFERROR(IF(INDEX(Categorie!$B$6:$B$45,MATCH(C1800,Categorie!$A$6:$A$45,0))="","Tipo?",INDEX(Categorie!$B$6:$B$45,MATCH(C1800,Categorie!$A$6:$A$45,0))),"Categoria?"))</f>
        <v/>
      </c>
      <c r="F1800" s="30" t="str">
        <f aca="false">IF(A1800="","",IFERROR(MONTH(A1800),"Data?"))</f>
        <v/>
      </c>
      <c r="G1800" s="31" t="str">
        <f aca="false">IF(A1800="","",IFERROR(YEAR(A1800),"Data?"))</f>
        <v/>
      </c>
    </row>
    <row r="1801" customFormat="false" ht="15" hidden="false" customHeight="false" outlineLevel="0" collapsed="false">
      <c r="A1801" s="26"/>
      <c r="B1801" s="27"/>
      <c r="C1801" s="27"/>
      <c r="D1801" s="28"/>
      <c r="E1801" s="29" t="str">
        <f aca="false">IF(C1801="","",IFERROR(IF(INDEX(Categorie!$B$6:$B$45,MATCH(C1801,Categorie!$A$6:$A$45,0))="","Tipo?",INDEX(Categorie!$B$6:$B$45,MATCH(C1801,Categorie!$A$6:$A$45,0))),"Categoria?"))</f>
        <v/>
      </c>
      <c r="F1801" s="30" t="str">
        <f aca="false">IF(A1801="","",IFERROR(MONTH(A1801),"Data?"))</f>
        <v/>
      </c>
      <c r="G1801" s="31" t="str">
        <f aca="false">IF(A1801="","",IFERROR(YEAR(A1801),"Data?"))</f>
        <v/>
      </c>
    </row>
    <row r="1802" customFormat="false" ht="15" hidden="false" customHeight="false" outlineLevel="0" collapsed="false">
      <c r="A1802" s="26"/>
      <c r="B1802" s="27"/>
      <c r="C1802" s="27"/>
      <c r="D1802" s="28"/>
      <c r="E1802" s="29" t="str">
        <f aca="false">IF(C1802="","",IFERROR(IF(INDEX(Categorie!$B$6:$B$45,MATCH(C1802,Categorie!$A$6:$A$45,0))="","Tipo?",INDEX(Categorie!$B$6:$B$45,MATCH(C1802,Categorie!$A$6:$A$45,0))),"Categoria?"))</f>
        <v/>
      </c>
      <c r="F1802" s="30" t="str">
        <f aca="false">IF(A1802="","",IFERROR(MONTH(A1802),"Data?"))</f>
        <v/>
      </c>
      <c r="G1802" s="31" t="str">
        <f aca="false">IF(A1802="","",IFERROR(YEAR(A1802),"Data?"))</f>
        <v/>
      </c>
    </row>
    <row r="1803" customFormat="false" ht="15" hidden="false" customHeight="false" outlineLevel="0" collapsed="false">
      <c r="A1803" s="26"/>
      <c r="B1803" s="27"/>
      <c r="C1803" s="27"/>
      <c r="D1803" s="28"/>
      <c r="E1803" s="29" t="str">
        <f aca="false">IF(C1803="","",IFERROR(IF(INDEX(Categorie!$B$6:$B$45,MATCH(C1803,Categorie!$A$6:$A$45,0))="","Tipo?",INDEX(Categorie!$B$6:$B$45,MATCH(C1803,Categorie!$A$6:$A$45,0))),"Categoria?"))</f>
        <v/>
      </c>
      <c r="F1803" s="30" t="str">
        <f aca="false">IF(A1803="","",IFERROR(MONTH(A1803),"Data?"))</f>
        <v/>
      </c>
      <c r="G1803" s="31" t="str">
        <f aca="false">IF(A1803="","",IFERROR(YEAR(A1803),"Data?"))</f>
        <v/>
      </c>
    </row>
    <row r="1804" customFormat="false" ht="15" hidden="false" customHeight="false" outlineLevel="0" collapsed="false">
      <c r="A1804" s="26"/>
      <c r="B1804" s="27"/>
      <c r="C1804" s="27"/>
      <c r="D1804" s="28"/>
      <c r="E1804" s="29" t="str">
        <f aca="false">IF(C1804="","",IFERROR(IF(INDEX(Categorie!$B$6:$B$45,MATCH(C1804,Categorie!$A$6:$A$45,0))="","Tipo?",INDEX(Categorie!$B$6:$B$45,MATCH(C1804,Categorie!$A$6:$A$45,0))),"Categoria?"))</f>
        <v/>
      </c>
      <c r="F1804" s="30" t="str">
        <f aca="false">IF(A1804="","",IFERROR(MONTH(A1804),"Data?"))</f>
        <v/>
      </c>
      <c r="G1804" s="31" t="str">
        <f aca="false">IF(A1804="","",IFERROR(YEAR(A1804),"Data?"))</f>
        <v/>
      </c>
    </row>
    <row r="1805" customFormat="false" ht="15" hidden="false" customHeight="false" outlineLevel="0" collapsed="false">
      <c r="A1805" s="26"/>
      <c r="B1805" s="27"/>
      <c r="C1805" s="27"/>
      <c r="D1805" s="28"/>
      <c r="E1805" s="29" t="str">
        <f aca="false">IF(C1805="","",IFERROR(IF(INDEX(Categorie!$B$6:$B$45,MATCH(C1805,Categorie!$A$6:$A$45,0))="","Tipo?",INDEX(Categorie!$B$6:$B$45,MATCH(C1805,Categorie!$A$6:$A$45,0))),"Categoria?"))</f>
        <v/>
      </c>
      <c r="F1805" s="30" t="str">
        <f aca="false">IF(A1805="","",IFERROR(MONTH(A1805),"Data?"))</f>
        <v/>
      </c>
      <c r="G1805" s="31" t="str">
        <f aca="false">IF(A1805="","",IFERROR(YEAR(A1805),"Data?"))</f>
        <v/>
      </c>
    </row>
    <row r="1806" customFormat="false" ht="15" hidden="false" customHeight="false" outlineLevel="0" collapsed="false">
      <c r="A1806" s="26"/>
      <c r="B1806" s="27"/>
      <c r="C1806" s="27"/>
      <c r="D1806" s="28"/>
      <c r="E1806" s="29" t="str">
        <f aca="false">IF(C1806="","",IFERROR(IF(INDEX(Categorie!$B$6:$B$45,MATCH(C1806,Categorie!$A$6:$A$45,0))="","Tipo?",INDEX(Categorie!$B$6:$B$45,MATCH(C1806,Categorie!$A$6:$A$45,0))),"Categoria?"))</f>
        <v/>
      </c>
      <c r="F1806" s="30" t="str">
        <f aca="false">IF(A1806="","",IFERROR(MONTH(A1806),"Data?"))</f>
        <v/>
      </c>
      <c r="G1806" s="31" t="str">
        <f aca="false">IF(A1806="","",IFERROR(YEAR(A1806),"Data?"))</f>
        <v/>
      </c>
    </row>
    <row r="1807" customFormat="false" ht="15" hidden="false" customHeight="false" outlineLevel="0" collapsed="false">
      <c r="A1807" s="26"/>
      <c r="B1807" s="27"/>
      <c r="C1807" s="27"/>
      <c r="D1807" s="28"/>
      <c r="E1807" s="29" t="str">
        <f aca="false">IF(C1807="","",IFERROR(IF(INDEX(Categorie!$B$6:$B$45,MATCH(C1807,Categorie!$A$6:$A$45,0))="","Tipo?",INDEX(Categorie!$B$6:$B$45,MATCH(C1807,Categorie!$A$6:$A$45,0))),"Categoria?"))</f>
        <v/>
      </c>
      <c r="F1807" s="30" t="str">
        <f aca="false">IF(A1807="","",IFERROR(MONTH(A1807),"Data?"))</f>
        <v/>
      </c>
      <c r="G1807" s="31" t="str">
        <f aca="false">IF(A1807="","",IFERROR(YEAR(A1807),"Data?"))</f>
        <v/>
      </c>
    </row>
    <row r="1808" customFormat="false" ht="15" hidden="false" customHeight="false" outlineLevel="0" collapsed="false">
      <c r="A1808" s="26"/>
      <c r="B1808" s="27"/>
      <c r="C1808" s="27"/>
      <c r="D1808" s="28"/>
      <c r="E1808" s="29" t="str">
        <f aca="false">IF(C1808="","",IFERROR(IF(INDEX(Categorie!$B$6:$B$45,MATCH(C1808,Categorie!$A$6:$A$45,0))="","Tipo?",INDEX(Categorie!$B$6:$B$45,MATCH(C1808,Categorie!$A$6:$A$45,0))),"Categoria?"))</f>
        <v/>
      </c>
      <c r="F1808" s="30" t="str">
        <f aca="false">IF(A1808="","",IFERROR(MONTH(A1808),"Data?"))</f>
        <v/>
      </c>
      <c r="G1808" s="31" t="str">
        <f aca="false">IF(A1808="","",IFERROR(YEAR(A1808),"Data?"))</f>
        <v/>
      </c>
    </row>
    <row r="1809" customFormat="false" ht="15" hidden="false" customHeight="false" outlineLevel="0" collapsed="false">
      <c r="A1809" s="26"/>
      <c r="B1809" s="27"/>
      <c r="C1809" s="27"/>
      <c r="D1809" s="28"/>
      <c r="E1809" s="29" t="str">
        <f aca="false">IF(C1809="","",IFERROR(IF(INDEX(Categorie!$B$6:$B$45,MATCH(C1809,Categorie!$A$6:$A$45,0))="","Tipo?",INDEX(Categorie!$B$6:$B$45,MATCH(C1809,Categorie!$A$6:$A$45,0))),"Categoria?"))</f>
        <v/>
      </c>
      <c r="F1809" s="30" t="str">
        <f aca="false">IF(A1809="","",IFERROR(MONTH(A1809),"Data?"))</f>
        <v/>
      </c>
      <c r="G1809" s="31" t="str">
        <f aca="false">IF(A1809="","",IFERROR(YEAR(A1809),"Data?"))</f>
        <v/>
      </c>
    </row>
    <row r="1810" customFormat="false" ht="15" hidden="false" customHeight="false" outlineLevel="0" collapsed="false">
      <c r="A1810" s="26"/>
      <c r="B1810" s="27"/>
      <c r="C1810" s="27"/>
      <c r="D1810" s="28"/>
      <c r="E1810" s="29" t="str">
        <f aca="false">IF(C1810="","",IFERROR(IF(INDEX(Categorie!$B$6:$B$45,MATCH(C1810,Categorie!$A$6:$A$45,0))="","Tipo?",INDEX(Categorie!$B$6:$B$45,MATCH(C1810,Categorie!$A$6:$A$45,0))),"Categoria?"))</f>
        <v/>
      </c>
      <c r="F1810" s="30" t="str">
        <f aca="false">IF(A1810="","",IFERROR(MONTH(A1810),"Data?"))</f>
        <v/>
      </c>
      <c r="G1810" s="31" t="str">
        <f aca="false">IF(A1810="","",IFERROR(YEAR(A1810),"Data?"))</f>
        <v/>
      </c>
    </row>
    <row r="1811" customFormat="false" ht="15" hidden="false" customHeight="false" outlineLevel="0" collapsed="false">
      <c r="A1811" s="26"/>
      <c r="B1811" s="27"/>
      <c r="C1811" s="27"/>
      <c r="D1811" s="28"/>
      <c r="E1811" s="29" t="str">
        <f aca="false">IF(C1811="","",IFERROR(IF(INDEX(Categorie!$B$6:$B$45,MATCH(C1811,Categorie!$A$6:$A$45,0))="","Tipo?",INDEX(Categorie!$B$6:$B$45,MATCH(C1811,Categorie!$A$6:$A$45,0))),"Categoria?"))</f>
        <v/>
      </c>
      <c r="F1811" s="30" t="str">
        <f aca="false">IF(A1811="","",IFERROR(MONTH(A1811),"Data?"))</f>
        <v/>
      </c>
      <c r="G1811" s="31" t="str">
        <f aca="false">IF(A1811="","",IFERROR(YEAR(A1811),"Data?"))</f>
        <v/>
      </c>
    </row>
    <row r="1812" customFormat="false" ht="15" hidden="false" customHeight="false" outlineLevel="0" collapsed="false">
      <c r="A1812" s="26"/>
      <c r="B1812" s="27"/>
      <c r="C1812" s="27"/>
      <c r="D1812" s="28"/>
      <c r="E1812" s="29" t="str">
        <f aca="false">IF(C1812="","",IFERROR(IF(INDEX(Categorie!$B$6:$B$45,MATCH(C1812,Categorie!$A$6:$A$45,0))="","Tipo?",INDEX(Categorie!$B$6:$B$45,MATCH(C1812,Categorie!$A$6:$A$45,0))),"Categoria?"))</f>
        <v/>
      </c>
      <c r="F1812" s="30" t="str">
        <f aca="false">IF(A1812="","",IFERROR(MONTH(A1812),"Data?"))</f>
        <v/>
      </c>
      <c r="G1812" s="31" t="str">
        <f aca="false">IF(A1812="","",IFERROR(YEAR(A1812),"Data?"))</f>
        <v/>
      </c>
    </row>
    <row r="1813" customFormat="false" ht="15" hidden="false" customHeight="false" outlineLevel="0" collapsed="false">
      <c r="A1813" s="26"/>
      <c r="B1813" s="27"/>
      <c r="C1813" s="27"/>
      <c r="D1813" s="28"/>
      <c r="E1813" s="29" t="str">
        <f aca="false">IF(C1813="","",IFERROR(IF(INDEX(Categorie!$B$6:$B$45,MATCH(C1813,Categorie!$A$6:$A$45,0))="","Tipo?",INDEX(Categorie!$B$6:$B$45,MATCH(C1813,Categorie!$A$6:$A$45,0))),"Categoria?"))</f>
        <v/>
      </c>
      <c r="F1813" s="30" t="str">
        <f aca="false">IF(A1813="","",IFERROR(MONTH(A1813),"Data?"))</f>
        <v/>
      </c>
      <c r="G1813" s="31" t="str">
        <f aca="false">IF(A1813="","",IFERROR(YEAR(A1813),"Data?"))</f>
        <v/>
      </c>
    </row>
    <row r="1814" customFormat="false" ht="15" hidden="false" customHeight="false" outlineLevel="0" collapsed="false">
      <c r="A1814" s="26"/>
      <c r="B1814" s="27"/>
      <c r="C1814" s="27"/>
      <c r="D1814" s="28"/>
      <c r="E1814" s="29" t="str">
        <f aca="false">IF(C1814="","",IFERROR(IF(INDEX(Categorie!$B$6:$B$45,MATCH(C1814,Categorie!$A$6:$A$45,0))="","Tipo?",INDEX(Categorie!$B$6:$B$45,MATCH(C1814,Categorie!$A$6:$A$45,0))),"Categoria?"))</f>
        <v/>
      </c>
      <c r="F1814" s="30" t="str">
        <f aca="false">IF(A1814="","",IFERROR(MONTH(A1814),"Data?"))</f>
        <v/>
      </c>
      <c r="G1814" s="31" t="str">
        <f aca="false">IF(A1814="","",IFERROR(YEAR(A1814),"Data?"))</f>
        <v/>
      </c>
    </row>
    <row r="1815" customFormat="false" ht="15" hidden="false" customHeight="false" outlineLevel="0" collapsed="false">
      <c r="A1815" s="26"/>
      <c r="B1815" s="27"/>
      <c r="C1815" s="27"/>
      <c r="D1815" s="28"/>
      <c r="E1815" s="29" t="str">
        <f aca="false">IF(C1815="","",IFERROR(IF(INDEX(Categorie!$B$6:$B$45,MATCH(C1815,Categorie!$A$6:$A$45,0))="","Tipo?",INDEX(Categorie!$B$6:$B$45,MATCH(C1815,Categorie!$A$6:$A$45,0))),"Categoria?"))</f>
        <v/>
      </c>
      <c r="F1815" s="30" t="str">
        <f aca="false">IF(A1815="","",IFERROR(MONTH(A1815),"Data?"))</f>
        <v/>
      </c>
      <c r="G1815" s="31" t="str">
        <f aca="false">IF(A1815="","",IFERROR(YEAR(A1815),"Data?"))</f>
        <v/>
      </c>
    </row>
    <row r="1816" customFormat="false" ht="15" hidden="false" customHeight="false" outlineLevel="0" collapsed="false">
      <c r="A1816" s="26"/>
      <c r="B1816" s="27"/>
      <c r="C1816" s="27"/>
      <c r="D1816" s="28"/>
      <c r="E1816" s="29" t="str">
        <f aca="false">IF(C1816="","",IFERROR(IF(INDEX(Categorie!$B$6:$B$45,MATCH(C1816,Categorie!$A$6:$A$45,0))="","Tipo?",INDEX(Categorie!$B$6:$B$45,MATCH(C1816,Categorie!$A$6:$A$45,0))),"Categoria?"))</f>
        <v/>
      </c>
      <c r="F1816" s="30" t="str">
        <f aca="false">IF(A1816="","",IFERROR(MONTH(A1816),"Data?"))</f>
        <v/>
      </c>
      <c r="G1816" s="31" t="str">
        <f aca="false">IF(A1816="","",IFERROR(YEAR(A1816),"Data?"))</f>
        <v/>
      </c>
    </row>
    <row r="1817" customFormat="false" ht="15" hidden="false" customHeight="false" outlineLevel="0" collapsed="false">
      <c r="A1817" s="26"/>
      <c r="B1817" s="27"/>
      <c r="C1817" s="27"/>
      <c r="D1817" s="28"/>
      <c r="E1817" s="29" t="str">
        <f aca="false">IF(C1817="","",IFERROR(IF(INDEX(Categorie!$B$6:$B$45,MATCH(C1817,Categorie!$A$6:$A$45,0))="","Tipo?",INDEX(Categorie!$B$6:$B$45,MATCH(C1817,Categorie!$A$6:$A$45,0))),"Categoria?"))</f>
        <v/>
      </c>
      <c r="F1817" s="30" t="str">
        <f aca="false">IF(A1817="","",IFERROR(MONTH(A1817),"Data?"))</f>
        <v/>
      </c>
      <c r="G1817" s="31" t="str">
        <f aca="false">IF(A1817="","",IFERROR(YEAR(A1817),"Data?"))</f>
        <v/>
      </c>
    </row>
    <row r="1818" customFormat="false" ht="15" hidden="false" customHeight="false" outlineLevel="0" collapsed="false">
      <c r="A1818" s="26"/>
      <c r="B1818" s="27"/>
      <c r="C1818" s="27"/>
      <c r="D1818" s="28"/>
      <c r="E1818" s="29" t="str">
        <f aca="false">IF(C1818="","",IFERROR(IF(INDEX(Categorie!$B$6:$B$45,MATCH(C1818,Categorie!$A$6:$A$45,0))="","Tipo?",INDEX(Categorie!$B$6:$B$45,MATCH(C1818,Categorie!$A$6:$A$45,0))),"Categoria?"))</f>
        <v/>
      </c>
      <c r="F1818" s="30" t="str">
        <f aca="false">IF(A1818="","",IFERROR(MONTH(A1818),"Data?"))</f>
        <v/>
      </c>
      <c r="G1818" s="31" t="str">
        <f aca="false">IF(A1818="","",IFERROR(YEAR(A1818),"Data?"))</f>
        <v/>
      </c>
    </row>
    <row r="1819" customFormat="false" ht="15" hidden="false" customHeight="false" outlineLevel="0" collapsed="false">
      <c r="A1819" s="26"/>
      <c r="B1819" s="27"/>
      <c r="C1819" s="27"/>
      <c r="D1819" s="28"/>
      <c r="E1819" s="29" t="str">
        <f aca="false">IF(C1819="","",IFERROR(IF(INDEX(Categorie!$B$6:$B$45,MATCH(C1819,Categorie!$A$6:$A$45,0))="","Tipo?",INDEX(Categorie!$B$6:$B$45,MATCH(C1819,Categorie!$A$6:$A$45,0))),"Categoria?"))</f>
        <v/>
      </c>
      <c r="F1819" s="30" t="str">
        <f aca="false">IF(A1819="","",IFERROR(MONTH(A1819),"Data?"))</f>
        <v/>
      </c>
      <c r="G1819" s="31" t="str">
        <f aca="false">IF(A1819="","",IFERROR(YEAR(A1819),"Data?"))</f>
        <v/>
      </c>
    </row>
    <row r="1820" customFormat="false" ht="15" hidden="false" customHeight="false" outlineLevel="0" collapsed="false">
      <c r="A1820" s="26"/>
      <c r="B1820" s="27"/>
      <c r="C1820" s="27"/>
      <c r="D1820" s="28"/>
      <c r="E1820" s="29" t="str">
        <f aca="false">IF(C1820="","",IFERROR(IF(INDEX(Categorie!$B$6:$B$45,MATCH(C1820,Categorie!$A$6:$A$45,0))="","Tipo?",INDEX(Categorie!$B$6:$B$45,MATCH(C1820,Categorie!$A$6:$A$45,0))),"Categoria?"))</f>
        <v/>
      </c>
      <c r="F1820" s="30" t="str">
        <f aca="false">IF(A1820="","",IFERROR(MONTH(A1820),"Data?"))</f>
        <v/>
      </c>
      <c r="G1820" s="31" t="str">
        <f aca="false">IF(A1820="","",IFERROR(YEAR(A1820),"Data?"))</f>
        <v/>
      </c>
    </row>
    <row r="1821" customFormat="false" ht="15" hidden="false" customHeight="false" outlineLevel="0" collapsed="false">
      <c r="A1821" s="26"/>
      <c r="B1821" s="27"/>
      <c r="C1821" s="27"/>
      <c r="D1821" s="28"/>
      <c r="E1821" s="29" t="str">
        <f aca="false">IF(C1821="","",IFERROR(IF(INDEX(Categorie!$B$6:$B$45,MATCH(C1821,Categorie!$A$6:$A$45,0))="","Tipo?",INDEX(Categorie!$B$6:$B$45,MATCH(C1821,Categorie!$A$6:$A$45,0))),"Categoria?"))</f>
        <v/>
      </c>
      <c r="F1821" s="30" t="str">
        <f aca="false">IF(A1821="","",IFERROR(MONTH(A1821),"Data?"))</f>
        <v/>
      </c>
      <c r="G1821" s="31" t="str">
        <f aca="false">IF(A1821="","",IFERROR(YEAR(A1821),"Data?"))</f>
        <v/>
      </c>
    </row>
    <row r="1822" customFormat="false" ht="15" hidden="false" customHeight="false" outlineLevel="0" collapsed="false">
      <c r="A1822" s="26"/>
      <c r="B1822" s="27"/>
      <c r="C1822" s="27"/>
      <c r="D1822" s="28"/>
      <c r="E1822" s="29" t="str">
        <f aca="false">IF(C1822="","",IFERROR(IF(INDEX(Categorie!$B$6:$B$45,MATCH(C1822,Categorie!$A$6:$A$45,0))="","Tipo?",INDEX(Categorie!$B$6:$B$45,MATCH(C1822,Categorie!$A$6:$A$45,0))),"Categoria?"))</f>
        <v/>
      </c>
      <c r="F1822" s="30" t="str">
        <f aca="false">IF(A1822="","",IFERROR(MONTH(A1822),"Data?"))</f>
        <v/>
      </c>
      <c r="G1822" s="31" t="str">
        <f aca="false">IF(A1822="","",IFERROR(YEAR(A1822),"Data?"))</f>
        <v/>
      </c>
    </row>
    <row r="1823" customFormat="false" ht="15" hidden="false" customHeight="false" outlineLevel="0" collapsed="false">
      <c r="A1823" s="26"/>
      <c r="B1823" s="27"/>
      <c r="C1823" s="27"/>
      <c r="D1823" s="28"/>
      <c r="E1823" s="29" t="str">
        <f aca="false">IF(C1823="","",IFERROR(IF(INDEX(Categorie!$B$6:$B$45,MATCH(C1823,Categorie!$A$6:$A$45,0))="","Tipo?",INDEX(Categorie!$B$6:$B$45,MATCH(C1823,Categorie!$A$6:$A$45,0))),"Categoria?"))</f>
        <v/>
      </c>
      <c r="F1823" s="30" t="str">
        <f aca="false">IF(A1823="","",IFERROR(MONTH(A1823),"Data?"))</f>
        <v/>
      </c>
      <c r="G1823" s="31" t="str">
        <f aca="false">IF(A1823="","",IFERROR(YEAR(A1823),"Data?"))</f>
        <v/>
      </c>
    </row>
    <row r="1824" customFormat="false" ht="15" hidden="false" customHeight="false" outlineLevel="0" collapsed="false">
      <c r="A1824" s="26"/>
      <c r="B1824" s="27"/>
      <c r="C1824" s="27"/>
      <c r="D1824" s="28"/>
      <c r="E1824" s="29" t="str">
        <f aca="false">IF(C1824="","",IFERROR(IF(INDEX(Categorie!$B$6:$B$45,MATCH(C1824,Categorie!$A$6:$A$45,0))="","Tipo?",INDEX(Categorie!$B$6:$B$45,MATCH(C1824,Categorie!$A$6:$A$45,0))),"Categoria?"))</f>
        <v/>
      </c>
      <c r="F1824" s="30" t="str">
        <f aca="false">IF(A1824="","",IFERROR(MONTH(A1824),"Data?"))</f>
        <v/>
      </c>
      <c r="G1824" s="31" t="str">
        <f aca="false">IF(A1824="","",IFERROR(YEAR(A1824),"Data?"))</f>
        <v/>
      </c>
    </row>
    <row r="1825" customFormat="false" ht="15" hidden="false" customHeight="false" outlineLevel="0" collapsed="false">
      <c r="A1825" s="26"/>
      <c r="B1825" s="27"/>
      <c r="C1825" s="27"/>
      <c r="D1825" s="28"/>
      <c r="E1825" s="29" t="str">
        <f aca="false">IF(C1825="","",IFERROR(IF(INDEX(Categorie!$B$6:$B$45,MATCH(C1825,Categorie!$A$6:$A$45,0))="","Tipo?",INDEX(Categorie!$B$6:$B$45,MATCH(C1825,Categorie!$A$6:$A$45,0))),"Categoria?"))</f>
        <v/>
      </c>
      <c r="F1825" s="30" t="str">
        <f aca="false">IF(A1825="","",IFERROR(MONTH(A1825),"Data?"))</f>
        <v/>
      </c>
      <c r="G1825" s="31" t="str">
        <f aca="false">IF(A1825="","",IFERROR(YEAR(A1825),"Data?"))</f>
        <v/>
      </c>
    </row>
    <row r="1826" customFormat="false" ht="15" hidden="false" customHeight="false" outlineLevel="0" collapsed="false">
      <c r="A1826" s="26"/>
      <c r="B1826" s="27"/>
      <c r="C1826" s="27"/>
      <c r="D1826" s="28"/>
      <c r="E1826" s="29" t="str">
        <f aca="false">IF(C1826="","",IFERROR(IF(INDEX(Categorie!$B$6:$B$45,MATCH(C1826,Categorie!$A$6:$A$45,0))="","Tipo?",INDEX(Categorie!$B$6:$B$45,MATCH(C1826,Categorie!$A$6:$A$45,0))),"Categoria?"))</f>
        <v/>
      </c>
      <c r="F1826" s="30" t="str">
        <f aca="false">IF(A1826="","",IFERROR(MONTH(A1826),"Data?"))</f>
        <v/>
      </c>
      <c r="G1826" s="31" t="str">
        <f aca="false">IF(A1826="","",IFERROR(YEAR(A1826),"Data?"))</f>
        <v/>
      </c>
    </row>
    <row r="1827" customFormat="false" ht="15" hidden="false" customHeight="false" outlineLevel="0" collapsed="false">
      <c r="A1827" s="26"/>
      <c r="B1827" s="27"/>
      <c r="C1827" s="27"/>
      <c r="D1827" s="28"/>
      <c r="E1827" s="29" t="str">
        <f aca="false">IF(C1827="","",IFERROR(IF(INDEX(Categorie!$B$6:$B$45,MATCH(C1827,Categorie!$A$6:$A$45,0))="","Tipo?",INDEX(Categorie!$B$6:$B$45,MATCH(C1827,Categorie!$A$6:$A$45,0))),"Categoria?"))</f>
        <v/>
      </c>
      <c r="F1827" s="30" t="str">
        <f aca="false">IF(A1827="","",IFERROR(MONTH(A1827),"Data?"))</f>
        <v/>
      </c>
      <c r="G1827" s="31" t="str">
        <f aca="false">IF(A1827="","",IFERROR(YEAR(A1827),"Data?"))</f>
        <v/>
      </c>
    </row>
    <row r="1828" customFormat="false" ht="15" hidden="false" customHeight="false" outlineLevel="0" collapsed="false">
      <c r="A1828" s="26"/>
      <c r="B1828" s="27"/>
      <c r="C1828" s="27"/>
      <c r="D1828" s="28"/>
      <c r="E1828" s="29" t="str">
        <f aca="false">IF(C1828="","",IFERROR(IF(INDEX(Categorie!$B$6:$B$45,MATCH(C1828,Categorie!$A$6:$A$45,0))="","Tipo?",INDEX(Categorie!$B$6:$B$45,MATCH(C1828,Categorie!$A$6:$A$45,0))),"Categoria?"))</f>
        <v/>
      </c>
      <c r="F1828" s="30" t="str">
        <f aca="false">IF(A1828="","",IFERROR(MONTH(A1828),"Data?"))</f>
        <v/>
      </c>
      <c r="G1828" s="31" t="str">
        <f aca="false">IF(A1828="","",IFERROR(YEAR(A1828),"Data?"))</f>
        <v/>
      </c>
    </row>
    <row r="1829" customFormat="false" ht="15" hidden="false" customHeight="false" outlineLevel="0" collapsed="false">
      <c r="A1829" s="26"/>
      <c r="B1829" s="27"/>
      <c r="C1829" s="27"/>
      <c r="D1829" s="28"/>
      <c r="E1829" s="29" t="str">
        <f aca="false">IF(C1829="","",IFERROR(IF(INDEX(Categorie!$B$6:$B$45,MATCH(C1829,Categorie!$A$6:$A$45,0))="","Tipo?",INDEX(Categorie!$B$6:$B$45,MATCH(C1829,Categorie!$A$6:$A$45,0))),"Categoria?"))</f>
        <v/>
      </c>
      <c r="F1829" s="30" t="str">
        <f aca="false">IF(A1829="","",IFERROR(MONTH(A1829),"Data?"))</f>
        <v/>
      </c>
      <c r="G1829" s="31" t="str">
        <f aca="false">IF(A1829="","",IFERROR(YEAR(A1829),"Data?"))</f>
        <v/>
      </c>
    </row>
    <row r="1830" customFormat="false" ht="15" hidden="false" customHeight="false" outlineLevel="0" collapsed="false">
      <c r="A1830" s="26"/>
      <c r="B1830" s="27"/>
      <c r="C1830" s="27"/>
      <c r="D1830" s="28"/>
      <c r="E1830" s="29" t="str">
        <f aca="false">IF(C1830="","",IFERROR(IF(INDEX(Categorie!$B$6:$B$45,MATCH(C1830,Categorie!$A$6:$A$45,0))="","Tipo?",INDEX(Categorie!$B$6:$B$45,MATCH(C1830,Categorie!$A$6:$A$45,0))),"Categoria?"))</f>
        <v/>
      </c>
      <c r="F1830" s="30" t="str">
        <f aca="false">IF(A1830="","",IFERROR(MONTH(A1830),"Data?"))</f>
        <v/>
      </c>
      <c r="G1830" s="31" t="str">
        <f aca="false">IF(A1830="","",IFERROR(YEAR(A1830),"Data?"))</f>
        <v/>
      </c>
    </row>
    <row r="1831" customFormat="false" ht="15" hidden="false" customHeight="false" outlineLevel="0" collapsed="false">
      <c r="A1831" s="26"/>
      <c r="B1831" s="27"/>
      <c r="C1831" s="27"/>
      <c r="D1831" s="28"/>
      <c r="E1831" s="29" t="str">
        <f aca="false">IF(C1831="","",IFERROR(IF(INDEX(Categorie!$B$6:$B$45,MATCH(C1831,Categorie!$A$6:$A$45,0))="","Tipo?",INDEX(Categorie!$B$6:$B$45,MATCH(C1831,Categorie!$A$6:$A$45,0))),"Categoria?"))</f>
        <v/>
      </c>
      <c r="F1831" s="30" t="str">
        <f aca="false">IF(A1831="","",IFERROR(MONTH(A1831),"Data?"))</f>
        <v/>
      </c>
      <c r="G1831" s="31" t="str">
        <f aca="false">IF(A1831="","",IFERROR(YEAR(A1831),"Data?"))</f>
        <v/>
      </c>
    </row>
    <row r="1832" customFormat="false" ht="15" hidden="false" customHeight="false" outlineLevel="0" collapsed="false">
      <c r="A1832" s="26"/>
      <c r="B1832" s="27"/>
      <c r="C1832" s="27"/>
      <c r="D1832" s="28"/>
      <c r="E1832" s="29" t="str">
        <f aca="false">IF(C1832="","",IFERROR(IF(INDEX(Categorie!$B$6:$B$45,MATCH(C1832,Categorie!$A$6:$A$45,0))="","Tipo?",INDEX(Categorie!$B$6:$B$45,MATCH(C1832,Categorie!$A$6:$A$45,0))),"Categoria?"))</f>
        <v/>
      </c>
      <c r="F1832" s="30" t="str">
        <f aca="false">IF(A1832="","",IFERROR(MONTH(A1832),"Data?"))</f>
        <v/>
      </c>
      <c r="G1832" s="31" t="str">
        <f aca="false">IF(A1832="","",IFERROR(YEAR(A1832),"Data?"))</f>
        <v/>
      </c>
    </row>
    <row r="1833" customFormat="false" ht="15" hidden="false" customHeight="false" outlineLevel="0" collapsed="false">
      <c r="A1833" s="26"/>
      <c r="B1833" s="27"/>
      <c r="C1833" s="27"/>
      <c r="D1833" s="28"/>
      <c r="E1833" s="29" t="str">
        <f aca="false">IF(C1833="","",IFERROR(IF(INDEX(Categorie!$B$6:$B$45,MATCH(C1833,Categorie!$A$6:$A$45,0))="","Tipo?",INDEX(Categorie!$B$6:$B$45,MATCH(C1833,Categorie!$A$6:$A$45,0))),"Categoria?"))</f>
        <v/>
      </c>
      <c r="F1833" s="30" t="str">
        <f aca="false">IF(A1833="","",IFERROR(MONTH(A1833),"Data?"))</f>
        <v/>
      </c>
      <c r="G1833" s="31" t="str">
        <f aca="false">IF(A1833="","",IFERROR(YEAR(A1833),"Data?"))</f>
        <v/>
      </c>
    </row>
    <row r="1834" customFormat="false" ht="15" hidden="false" customHeight="false" outlineLevel="0" collapsed="false">
      <c r="A1834" s="26"/>
      <c r="B1834" s="27"/>
      <c r="C1834" s="27"/>
      <c r="D1834" s="28"/>
      <c r="E1834" s="29" t="str">
        <f aca="false">IF(C1834="","",IFERROR(IF(INDEX(Categorie!$B$6:$B$45,MATCH(C1834,Categorie!$A$6:$A$45,0))="","Tipo?",INDEX(Categorie!$B$6:$B$45,MATCH(C1834,Categorie!$A$6:$A$45,0))),"Categoria?"))</f>
        <v/>
      </c>
      <c r="F1834" s="30" t="str">
        <f aca="false">IF(A1834="","",IFERROR(MONTH(A1834),"Data?"))</f>
        <v/>
      </c>
      <c r="G1834" s="31" t="str">
        <f aca="false">IF(A1834="","",IFERROR(YEAR(A1834),"Data?"))</f>
        <v/>
      </c>
    </row>
    <row r="1835" customFormat="false" ht="15" hidden="false" customHeight="false" outlineLevel="0" collapsed="false">
      <c r="A1835" s="26"/>
      <c r="B1835" s="27"/>
      <c r="C1835" s="27"/>
      <c r="D1835" s="28"/>
      <c r="E1835" s="29" t="str">
        <f aca="false">IF(C1835="","",IFERROR(IF(INDEX(Categorie!$B$6:$B$45,MATCH(C1835,Categorie!$A$6:$A$45,0))="","Tipo?",INDEX(Categorie!$B$6:$B$45,MATCH(C1835,Categorie!$A$6:$A$45,0))),"Categoria?"))</f>
        <v/>
      </c>
      <c r="F1835" s="30" t="str">
        <f aca="false">IF(A1835="","",IFERROR(MONTH(A1835),"Data?"))</f>
        <v/>
      </c>
      <c r="G1835" s="31" t="str">
        <f aca="false">IF(A1835="","",IFERROR(YEAR(A1835),"Data?"))</f>
        <v/>
      </c>
    </row>
    <row r="1836" customFormat="false" ht="15" hidden="false" customHeight="false" outlineLevel="0" collapsed="false">
      <c r="A1836" s="26"/>
      <c r="B1836" s="27"/>
      <c r="C1836" s="27"/>
      <c r="D1836" s="28"/>
      <c r="E1836" s="29" t="str">
        <f aca="false">IF(C1836="","",IFERROR(IF(INDEX(Categorie!$B$6:$B$45,MATCH(C1836,Categorie!$A$6:$A$45,0))="","Tipo?",INDEX(Categorie!$B$6:$B$45,MATCH(C1836,Categorie!$A$6:$A$45,0))),"Categoria?"))</f>
        <v/>
      </c>
      <c r="F1836" s="30" t="str">
        <f aca="false">IF(A1836="","",IFERROR(MONTH(A1836),"Data?"))</f>
        <v/>
      </c>
      <c r="G1836" s="31" t="str">
        <f aca="false">IF(A1836="","",IFERROR(YEAR(A1836),"Data?"))</f>
        <v/>
      </c>
    </row>
    <row r="1837" customFormat="false" ht="15" hidden="false" customHeight="false" outlineLevel="0" collapsed="false">
      <c r="A1837" s="26"/>
      <c r="B1837" s="27"/>
      <c r="C1837" s="27"/>
      <c r="D1837" s="28"/>
      <c r="E1837" s="29" t="str">
        <f aca="false">IF(C1837="","",IFERROR(IF(INDEX(Categorie!$B$6:$B$45,MATCH(C1837,Categorie!$A$6:$A$45,0))="","Tipo?",INDEX(Categorie!$B$6:$B$45,MATCH(C1837,Categorie!$A$6:$A$45,0))),"Categoria?"))</f>
        <v/>
      </c>
      <c r="F1837" s="30" t="str">
        <f aca="false">IF(A1837="","",IFERROR(MONTH(A1837),"Data?"))</f>
        <v/>
      </c>
      <c r="G1837" s="31" t="str">
        <f aca="false">IF(A1837="","",IFERROR(YEAR(A1837),"Data?"))</f>
        <v/>
      </c>
    </row>
    <row r="1838" customFormat="false" ht="15" hidden="false" customHeight="false" outlineLevel="0" collapsed="false">
      <c r="A1838" s="26"/>
      <c r="B1838" s="27"/>
      <c r="C1838" s="27"/>
      <c r="D1838" s="28"/>
      <c r="E1838" s="29" t="str">
        <f aca="false">IF(C1838="","",IFERROR(IF(INDEX(Categorie!$B$6:$B$45,MATCH(C1838,Categorie!$A$6:$A$45,0))="","Tipo?",INDEX(Categorie!$B$6:$B$45,MATCH(C1838,Categorie!$A$6:$A$45,0))),"Categoria?"))</f>
        <v/>
      </c>
      <c r="F1838" s="30" t="str">
        <f aca="false">IF(A1838="","",IFERROR(MONTH(A1838),"Data?"))</f>
        <v/>
      </c>
      <c r="G1838" s="31" t="str">
        <f aca="false">IF(A1838="","",IFERROR(YEAR(A1838),"Data?"))</f>
        <v/>
      </c>
    </row>
    <row r="1839" customFormat="false" ht="15" hidden="false" customHeight="false" outlineLevel="0" collapsed="false">
      <c r="A1839" s="26"/>
      <c r="B1839" s="27"/>
      <c r="C1839" s="27"/>
      <c r="D1839" s="28"/>
      <c r="E1839" s="29" t="str">
        <f aca="false">IF(C1839="","",IFERROR(IF(INDEX(Categorie!$B$6:$B$45,MATCH(C1839,Categorie!$A$6:$A$45,0))="","Tipo?",INDEX(Categorie!$B$6:$B$45,MATCH(C1839,Categorie!$A$6:$A$45,0))),"Categoria?"))</f>
        <v/>
      </c>
      <c r="F1839" s="30" t="str">
        <f aca="false">IF(A1839="","",IFERROR(MONTH(A1839),"Data?"))</f>
        <v/>
      </c>
      <c r="G1839" s="31" t="str">
        <f aca="false">IF(A1839="","",IFERROR(YEAR(A1839),"Data?"))</f>
        <v/>
      </c>
    </row>
    <row r="1840" customFormat="false" ht="15" hidden="false" customHeight="false" outlineLevel="0" collapsed="false">
      <c r="A1840" s="26"/>
      <c r="B1840" s="27"/>
      <c r="C1840" s="27"/>
      <c r="D1840" s="28"/>
      <c r="E1840" s="29" t="str">
        <f aca="false">IF(C1840="","",IFERROR(IF(INDEX(Categorie!$B$6:$B$45,MATCH(C1840,Categorie!$A$6:$A$45,0))="","Tipo?",INDEX(Categorie!$B$6:$B$45,MATCH(C1840,Categorie!$A$6:$A$45,0))),"Categoria?"))</f>
        <v/>
      </c>
      <c r="F1840" s="30" t="str">
        <f aca="false">IF(A1840="","",IFERROR(MONTH(A1840),"Data?"))</f>
        <v/>
      </c>
      <c r="G1840" s="31" t="str">
        <f aca="false">IF(A1840="","",IFERROR(YEAR(A1840),"Data?"))</f>
        <v/>
      </c>
    </row>
    <row r="1841" customFormat="false" ht="15" hidden="false" customHeight="false" outlineLevel="0" collapsed="false">
      <c r="A1841" s="26"/>
      <c r="B1841" s="27"/>
      <c r="C1841" s="27"/>
      <c r="D1841" s="28"/>
      <c r="E1841" s="29" t="str">
        <f aca="false">IF(C1841="","",IFERROR(IF(INDEX(Categorie!$B$6:$B$45,MATCH(C1841,Categorie!$A$6:$A$45,0))="","Tipo?",INDEX(Categorie!$B$6:$B$45,MATCH(C1841,Categorie!$A$6:$A$45,0))),"Categoria?"))</f>
        <v/>
      </c>
      <c r="F1841" s="30" t="str">
        <f aca="false">IF(A1841="","",IFERROR(MONTH(A1841),"Data?"))</f>
        <v/>
      </c>
      <c r="G1841" s="31" t="str">
        <f aca="false">IF(A1841="","",IFERROR(YEAR(A1841),"Data?"))</f>
        <v/>
      </c>
    </row>
    <row r="1842" customFormat="false" ht="15" hidden="false" customHeight="false" outlineLevel="0" collapsed="false">
      <c r="A1842" s="26"/>
      <c r="B1842" s="27"/>
      <c r="C1842" s="27"/>
      <c r="D1842" s="28"/>
      <c r="E1842" s="29" t="str">
        <f aca="false">IF(C1842="","",IFERROR(IF(INDEX(Categorie!$B$6:$B$45,MATCH(C1842,Categorie!$A$6:$A$45,0))="","Tipo?",INDEX(Categorie!$B$6:$B$45,MATCH(C1842,Categorie!$A$6:$A$45,0))),"Categoria?"))</f>
        <v/>
      </c>
      <c r="F1842" s="30" t="str">
        <f aca="false">IF(A1842="","",IFERROR(MONTH(A1842),"Data?"))</f>
        <v/>
      </c>
      <c r="G1842" s="31" t="str">
        <f aca="false">IF(A1842="","",IFERROR(YEAR(A1842),"Data?"))</f>
        <v/>
      </c>
    </row>
    <row r="1843" customFormat="false" ht="15" hidden="false" customHeight="false" outlineLevel="0" collapsed="false">
      <c r="A1843" s="26"/>
      <c r="B1843" s="27"/>
      <c r="C1843" s="27"/>
      <c r="D1843" s="28"/>
      <c r="E1843" s="29" t="str">
        <f aca="false">IF(C1843="","",IFERROR(IF(INDEX(Categorie!$B$6:$B$45,MATCH(C1843,Categorie!$A$6:$A$45,0))="","Tipo?",INDEX(Categorie!$B$6:$B$45,MATCH(C1843,Categorie!$A$6:$A$45,0))),"Categoria?"))</f>
        <v/>
      </c>
      <c r="F1843" s="30" t="str">
        <f aca="false">IF(A1843="","",IFERROR(MONTH(A1843),"Data?"))</f>
        <v/>
      </c>
      <c r="G1843" s="31" t="str">
        <f aca="false">IF(A1843="","",IFERROR(YEAR(A1843),"Data?"))</f>
        <v/>
      </c>
    </row>
    <row r="1844" customFormat="false" ht="15" hidden="false" customHeight="false" outlineLevel="0" collapsed="false">
      <c r="A1844" s="26"/>
      <c r="B1844" s="27"/>
      <c r="C1844" s="27"/>
      <c r="D1844" s="28"/>
      <c r="E1844" s="29" t="str">
        <f aca="false">IF(C1844="","",IFERROR(IF(INDEX(Categorie!$B$6:$B$45,MATCH(C1844,Categorie!$A$6:$A$45,0))="","Tipo?",INDEX(Categorie!$B$6:$B$45,MATCH(C1844,Categorie!$A$6:$A$45,0))),"Categoria?"))</f>
        <v/>
      </c>
      <c r="F1844" s="30" t="str">
        <f aca="false">IF(A1844="","",IFERROR(MONTH(A1844),"Data?"))</f>
        <v/>
      </c>
      <c r="G1844" s="31" t="str">
        <f aca="false">IF(A1844="","",IFERROR(YEAR(A1844),"Data?"))</f>
        <v/>
      </c>
    </row>
    <row r="1845" customFormat="false" ht="15" hidden="false" customHeight="false" outlineLevel="0" collapsed="false">
      <c r="A1845" s="26"/>
      <c r="B1845" s="27"/>
      <c r="C1845" s="27"/>
      <c r="D1845" s="28"/>
      <c r="E1845" s="29" t="str">
        <f aca="false">IF(C1845="","",IFERROR(IF(INDEX(Categorie!$B$6:$B$45,MATCH(C1845,Categorie!$A$6:$A$45,0))="","Tipo?",INDEX(Categorie!$B$6:$B$45,MATCH(C1845,Categorie!$A$6:$A$45,0))),"Categoria?"))</f>
        <v/>
      </c>
      <c r="F1845" s="30" t="str">
        <f aca="false">IF(A1845="","",IFERROR(MONTH(A1845),"Data?"))</f>
        <v/>
      </c>
      <c r="G1845" s="31" t="str">
        <f aca="false">IF(A1845="","",IFERROR(YEAR(A1845),"Data?"))</f>
        <v/>
      </c>
    </row>
    <row r="1846" customFormat="false" ht="15" hidden="false" customHeight="false" outlineLevel="0" collapsed="false">
      <c r="A1846" s="26"/>
      <c r="B1846" s="27"/>
      <c r="C1846" s="27"/>
      <c r="D1846" s="28"/>
      <c r="E1846" s="29" t="str">
        <f aca="false">IF(C1846="","",IFERROR(IF(INDEX(Categorie!$B$6:$B$45,MATCH(C1846,Categorie!$A$6:$A$45,0))="","Tipo?",INDEX(Categorie!$B$6:$B$45,MATCH(C1846,Categorie!$A$6:$A$45,0))),"Categoria?"))</f>
        <v/>
      </c>
      <c r="F1846" s="30" t="str">
        <f aca="false">IF(A1846="","",IFERROR(MONTH(A1846),"Data?"))</f>
        <v/>
      </c>
      <c r="G1846" s="31" t="str">
        <f aca="false">IF(A1846="","",IFERROR(YEAR(A1846),"Data?"))</f>
        <v/>
      </c>
    </row>
    <row r="1847" customFormat="false" ht="15" hidden="false" customHeight="false" outlineLevel="0" collapsed="false">
      <c r="A1847" s="26"/>
      <c r="B1847" s="27"/>
      <c r="C1847" s="27"/>
      <c r="D1847" s="28"/>
      <c r="E1847" s="29" t="str">
        <f aca="false">IF(C1847="","",IFERROR(IF(INDEX(Categorie!$B$6:$B$45,MATCH(C1847,Categorie!$A$6:$A$45,0))="","Tipo?",INDEX(Categorie!$B$6:$B$45,MATCH(C1847,Categorie!$A$6:$A$45,0))),"Categoria?"))</f>
        <v/>
      </c>
      <c r="F1847" s="30" t="str">
        <f aca="false">IF(A1847="","",IFERROR(MONTH(A1847),"Data?"))</f>
        <v/>
      </c>
      <c r="G1847" s="31" t="str">
        <f aca="false">IF(A1847="","",IFERROR(YEAR(A1847),"Data?"))</f>
        <v/>
      </c>
    </row>
    <row r="1848" customFormat="false" ht="15" hidden="false" customHeight="false" outlineLevel="0" collapsed="false">
      <c r="A1848" s="26"/>
      <c r="B1848" s="27"/>
      <c r="C1848" s="27"/>
      <c r="D1848" s="28"/>
      <c r="E1848" s="29" t="str">
        <f aca="false">IF(C1848="","",IFERROR(IF(INDEX(Categorie!$B$6:$B$45,MATCH(C1848,Categorie!$A$6:$A$45,0))="","Tipo?",INDEX(Categorie!$B$6:$B$45,MATCH(C1848,Categorie!$A$6:$A$45,0))),"Categoria?"))</f>
        <v/>
      </c>
      <c r="F1848" s="30" t="str">
        <f aca="false">IF(A1848="","",IFERROR(MONTH(A1848),"Data?"))</f>
        <v/>
      </c>
      <c r="G1848" s="31" t="str">
        <f aca="false">IF(A1848="","",IFERROR(YEAR(A1848),"Data?"))</f>
        <v/>
      </c>
    </row>
    <row r="1849" customFormat="false" ht="15" hidden="false" customHeight="false" outlineLevel="0" collapsed="false">
      <c r="A1849" s="26"/>
      <c r="B1849" s="27"/>
      <c r="C1849" s="27"/>
      <c r="D1849" s="28"/>
      <c r="E1849" s="29" t="str">
        <f aca="false">IF(C1849="","",IFERROR(IF(INDEX(Categorie!$B$6:$B$45,MATCH(C1849,Categorie!$A$6:$A$45,0))="","Tipo?",INDEX(Categorie!$B$6:$B$45,MATCH(C1849,Categorie!$A$6:$A$45,0))),"Categoria?"))</f>
        <v/>
      </c>
      <c r="F1849" s="30" t="str">
        <f aca="false">IF(A1849="","",IFERROR(MONTH(A1849),"Data?"))</f>
        <v/>
      </c>
      <c r="G1849" s="31" t="str">
        <f aca="false">IF(A1849="","",IFERROR(YEAR(A1849),"Data?"))</f>
        <v/>
      </c>
    </row>
    <row r="1850" customFormat="false" ht="15" hidden="false" customHeight="false" outlineLevel="0" collapsed="false">
      <c r="A1850" s="26"/>
      <c r="B1850" s="27"/>
      <c r="C1850" s="27"/>
      <c r="D1850" s="28"/>
      <c r="E1850" s="29" t="str">
        <f aca="false">IF(C1850="","",IFERROR(IF(INDEX(Categorie!$B$6:$B$45,MATCH(C1850,Categorie!$A$6:$A$45,0))="","Tipo?",INDEX(Categorie!$B$6:$B$45,MATCH(C1850,Categorie!$A$6:$A$45,0))),"Categoria?"))</f>
        <v/>
      </c>
      <c r="F1850" s="30" t="str">
        <f aca="false">IF(A1850="","",IFERROR(MONTH(A1850),"Data?"))</f>
        <v/>
      </c>
      <c r="G1850" s="31" t="str">
        <f aca="false">IF(A1850="","",IFERROR(YEAR(A1850),"Data?"))</f>
        <v/>
      </c>
    </row>
    <row r="1851" customFormat="false" ht="15" hidden="false" customHeight="false" outlineLevel="0" collapsed="false">
      <c r="A1851" s="26"/>
      <c r="B1851" s="27"/>
      <c r="C1851" s="27"/>
      <c r="D1851" s="28"/>
      <c r="E1851" s="29" t="str">
        <f aca="false">IF(C1851="","",IFERROR(IF(INDEX(Categorie!$B$6:$B$45,MATCH(C1851,Categorie!$A$6:$A$45,0))="","Tipo?",INDEX(Categorie!$B$6:$B$45,MATCH(C1851,Categorie!$A$6:$A$45,0))),"Categoria?"))</f>
        <v/>
      </c>
      <c r="F1851" s="30" t="str">
        <f aca="false">IF(A1851="","",IFERROR(MONTH(A1851),"Data?"))</f>
        <v/>
      </c>
      <c r="G1851" s="31" t="str">
        <f aca="false">IF(A1851="","",IFERROR(YEAR(A1851),"Data?"))</f>
        <v/>
      </c>
    </row>
    <row r="1852" customFormat="false" ht="15" hidden="false" customHeight="false" outlineLevel="0" collapsed="false">
      <c r="A1852" s="26"/>
      <c r="B1852" s="27"/>
      <c r="C1852" s="27"/>
      <c r="D1852" s="28"/>
      <c r="E1852" s="29" t="str">
        <f aca="false">IF(C1852="","",IFERROR(IF(INDEX(Categorie!$B$6:$B$45,MATCH(C1852,Categorie!$A$6:$A$45,0))="","Tipo?",INDEX(Categorie!$B$6:$B$45,MATCH(C1852,Categorie!$A$6:$A$45,0))),"Categoria?"))</f>
        <v/>
      </c>
      <c r="F1852" s="30" t="str">
        <f aca="false">IF(A1852="","",IFERROR(MONTH(A1852),"Data?"))</f>
        <v/>
      </c>
      <c r="G1852" s="31" t="str">
        <f aca="false">IF(A1852="","",IFERROR(YEAR(A1852),"Data?"))</f>
        <v/>
      </c>
    </row>
    <row r="1853" customFormat="false" ht="15" hidden="false" customHeight="false" outlineLevel="0" collapsed="false">
      <c r="A1853" s="26"/>
      <c r="B1853" s="27"/>
      <c r="C1853" s="27"/>
      <c r="D1853" s="28"/>
      <c r="E1853" s="29" t="str">
        <f aca="false">IF(C1853="","",IFERROR(IF(INDEX(Categorie!$B$6:$B$45,MATCH(C1853,Categorie!$A$6:$A$45,0))="","Tipo?",INDEX(Categorie!$B$6:$B$45,MATCH(C1853,Categorie!$A$6:$A$45,0))),"Categoria?"))</f>
        <v/>
      </c>
      <c r="F1853" s="30" t="str">
        <f aca="false">IF(A1853="","",IFERROR(MONTH(A1853),"Data?"))</f>
        <v/>
      </c>
      <c r="G1853" s="31" t="str">
        <f aca="false">IF(A1853="","",IFERROR(YEAR(A1853),"Data?"))</f>
        <v/>
      </c>
    </row>
    <row r="1854" customFormat="false" ht="15" hidden="false" customHeight="false" outlineLevel="0" collapsed="false">
      <c r="A1854" s="26"/>
      <c r="B1854" s="27"/>
      <c r="C1854" s="27"/>
      <c r="D1854" s="28"/>
      <c r="E1854" s="29" t="str">
        <f aca="false">IF(C1854="","",IFERROR(IF(INDEX(Categorie!$B$6:$B$45,MATCH(C1854,Categorie!$A$6:$A$45,0))="","Tipo?",INDEX(Categorie!$B$6:$B$45,MATCH(C1854,Categorie!$A$6:$A$45,0))),"Categoria?"))</f>
        <v/>
      </c>
      <c r="F1854" s="30" t="str">
        <f aca="false">IF(A1854="","",IFERROR(MONTH(A1854),"Data?"))</f>
        <v/>
      </c>
      <c r="G1854" s="31" t="str">
        <f aca="false">IF(A1854="","",IFERROR(YEAR(A1854),"Data?"))</f>
        <v/>
      </c>
    </row>
    <row r="1855" customFormat="false" ht="15" hidden="false" customHeight="false" outlineLevel="0" collapsed="false">
      <c r="A1855" s="26"/>
      <c r="B1855" s="27"/>
      <c r="C1855" s="27"/>
      <c r="D1855" s="28"/>
      <c r="E1855" s="29" t="str">
        <f aca="false">IF(C1855="","",IFERROR(IF(INDEX(Categorie!$B$6:$B$45,MATCH(C1855,Categorie!$A$6:$A$45,0))="","Tipo?",INDEX(Categorie!$B$6:$B$45,MATCH(C1855,Categorie!$A$6:$A$45,0))),"Categoria?"))</f>
        <v/>
      </c>
      <c r="F1855" s="30" t="str">
        <f aca="false">IF(A1855="","",IFERROR(MONTH(A1855),"Data?"))</f>
        <v/>
      </c>
      <c r="G1855" s="31" t="str">
        <f aca="false">IF(A1855="","",IFERROR(YEAR(A1855),"Data?"))</f>
        <v/>
      </c>
    </row>
    <row r="1856" customFormat="false" ht="15" hidden="false" customHeight="false" outlineLevel="0" collapsed="false">
      <c r="A1856" s="26"/>
      <c r="B1856" s="27"/>
      <c r="C1856" s="27"/>
      <c r="D1856" s="28"/>
      <c r="E1856" s="29" t="str">
        <f aca="false">IF(C1856="","",IFERROR(IF(INDEX(Categorie!$B$6:$B$45,MATCH(C1856,Categorie!$A$6:$A$45,0))="","Tipo?",INDEX(Categorie!$B$6:$B$45,MATCH(C1856,Categorie!$A$6:$A$45,0))),"Categoria?"))</f>
        <v/>
      </c>
      <c r="F1856" s="30" t="str">
        <f aca="false">IF(A1856="","",IFERROR(MONTH(A1856),"Data?"))</f>
        <v/>
      </c>
      <c r="G1856" s="31" t="str">
        <f aca="false">IF(A1856="","",IFERROR(YEAR(A1856),"Data?"))</f>
        <v/>
      </c>
    </row>
    <row r="1857" customFormat="false" ht="15" hidden="false" customHeight="false" outlineLevel="0" collapsed="false">
      <c r="A1857" s="26"/>
      <c r="B1857" s="27"/>
      <c r="C1857" s="27"/>
      <c r="D1857" s="28"/>
      <c r="E1857" s="29" t="str">
        <f aca="false">IF(C1857="","",IFERROR(IF(INDEX(Categorie!$B$6:$B$45,MATCH(C1857,Categorie!$A$6:$A$45,0))="","Tipo?",INDEX(Categorie!$B$6:$B$45,MATCH(C1857,Categorie!$A$6:$A$45,0))),"Categoria?"))</f>
        <v/>
      </c>
      <c r="F1857" s="30" t="str">
        <f aca="false">IF(A1857="","",IFERROR(MONTH(A1857),"Data?"))</f>
        <v/>
      </c>
      <c r="G1857" s="31" t="str">
        <f aca="false">IF(A1857="","",IFERROR(YEAR(A1857),"Data?"))</f>
        <v/>
      </c>
    </row>
    <row r="1858" customFormat="false" ht="15" hidden="false" customHeight="false" outlineLevel="0" collapsed="false">
      <c r="A1858" s="26"/>
      <c r="B1858" s="27"/>
      <c r="C1858" s="27"/>
      <c r="D1858" s="28"/>
      <c r="E1858" s="29" t="str">
        <f aca="false">IF(C1858="","",IFERROR(IF(INDEX(Categorie!$B$6:$B$45,MATCH(C1858,Categorie!$A$6:$A$45,0))="","Tipo?",INDEX(Categorie!$B$6:$B$45,MATCH(C1858,Categorie!$A$6:$A$45,0))),"Categoria?"))</f>
        <v/>
      </c>
      <c r="F1858" s="30" t="str">
        <f aca="false">IF(A1858="","",IFERROR(MONTH(A1858),"Data?"))</f>
        <v/>
      </c>
      <c r="G1858" s="31" t="str">
        <f aca="false">IF(A1858="","",IFERROR(YEAR(A1858),"Data?"))</f>
        <v/>
      </c>
    </row>
    <row r="1859" customFormat="false" ht="15" hidden="false" customHeight="false" outlineLevel="0" collapsed="false">
      <c r="A1859" s="26"/>
      <c r="B1859" s="27"/>
      <c r="C1859" s="27"/>
      <c r="D1859" s="28"/>
      <c r="E1859" s="29" t="str">
        <f aca="false">IF(C1859="","",IFERROR(IF(INDEX(Categorie!$B$6:$B$45,MATCH(C1859,Categorie!$A$6:$A$45,0))="","Tipo?",INDEX(Categorie!$B$6:$B$45,MATCH(C1859,Categorie!$A$6:$A$45,0))),"Categoria?"))</f>
        <v/>
      </c>
      <c r="F1859" s="30" t="str">
        <f aca="false">IF(A1859="","",IFERROR(MONTH(A1859),"Data?"))</f>
        <v/>
      </c>
      <c r="G1859" s="31" t="str">
        <f aca="false">IF(A1859="","",IFERROR(YEAR(A1859),"Data?"))</f>
        <v/>
      </c>
    </row>
    <row r="1860" customFormat="false" ht="15" hidden="false" customHeight="false" outlineLevel="0" collapsed="false">
      <c r="A1860" s="26"/>
      <c r="B1860" s="27"/>
      <c r="C1860" s="27"/>
      <c r="D1860" s="28"/>
      <c r="E1860" s="29" t="str">
        <f aca="false">IF(C1860="","",IFERROR(IF(INDEX(Categorie!$B$6:$B$45,MATCH(C1860,Categorie!$A$6:$A$45,0))="","Tipo?",INDEX(Categorie!$B$6:$B$45,MATCH(C1860,Categorie!$A$6:$A$45,0))),"Categoria?"))</f>
        <v/>
      </c>
      <c r="F1860" s="30" t="str">
        <f aca="false">IF(A1860="","",IFERROR(MONTH(A1860),"Data?"))</f>
        <v/>
      </c>
      <c r="G1860" s="31" t="str">
        <f aca="false">IF(A1860="","",IFERROR(YEAR(A1860),"Data?"))</f>
        <v/>
      </c>
    </row>
    <row r="1861" customFormat="false" ht="15" hidden="false" customHeight="false" outlineLevel="0" collapsed="false">
      <c r="A1861" s="26"/>
      <c r="B1861" s="27"/>
      <c r="C1861" s="27"/>
      <c r="D1861" s="28"/>
      <c r="E1861" s="29" t="str">
        <f aca="false">IF(C1861="","",IFERROR(IF(INDEX(Categorie!$B$6:$B$45,MATCH(C1861,Categorie!$A$6:$A$45,0))="","Tipo?",INDEX(Categorie!$B$6:$B$45,MATCH(C1861,Categorie!$A$6:$A$45,0))),"Categoria?"))</f>
        <v/>
      </c>
      <c r="F1861" s="30" t="str">
        <f aca="false">IF(A1861="","",IFERROR(MONTH(A1861),"Data?"))</f>
        <v/>
      </c>
      <c r="G1861" s="31" t="str">
        <f aca="false">IF(A1861="","",IFERROR(YEAR(A1861),"Data?"))</f>
        <v/>
      </c>
    </row>
    <row r="1862" customFormat="false" ht="15" hidden="false" customHeight="false" outlineLevel="0" collapsed="false">
      <c r="A1862" s="26"/>
      <c r="B1862" s="27"/>
      <c r="C1862" s="27"/>
      <c r="D1862" s="28"/>
      <c r="E1862" s="29" t="str">
        <f aca="false">IF(C1862="","",IFERROR(IF(INDEX(Categorie!$B$6:$B$45,MATCH(C1862,Categorie!$A$6:$A$45,0))="","Tipo?",INDEX(Categorie!$B$6:$B$45,MATCH(C1862,Categorie!$A$6:$A$45,0))),"Categoria?"))</f>
        <v/>
      </c>
      <c r="F1862" s="30" t="str">
        <f aca="false">IF(A1862="","",IFERROR(MONTH(A1862),"Data?"))</f>
        <v/>
      </c>
      <c r="G1862" s="31" t="str">
        <f aca="false">IF(A1862="","",IFERROR(YEAR(A1862),"Data?"))</f>
        <v/>
      </c>
    </row>
    <row r="1863" customFormat="false" ht="15" hidden="false" customHeight="false" outlineLevel="0" collapsed="false">
      <c r="A1863" s="26"/>
      <c r="B1863" s="27"/>
      <c r="C1863" s="27"/>
      <c r="D1863" s="28"/>
      <c r="E1863" s="29" t="str">
        <f aca="false">IF(C1863="","",IFERROR(IF(INDEX(Categorie!$B$6:$B$45,MATCH(C1863,Categorie!$A$6:$A$45,0))="","Tipo?",INDEX(Categorie!$B$6:$B$45,MATCH(C1863,Categorie!$A$6:$A$45,0))),"Categoria?"))</f>
        <v/>
      </c>
      <c r="F1863" s="30" t="str">
        <f aca="false">IF(A1863="","",IFERROR(MONTH(A1863),"Data?"))</f>
        <v/>
      </c>
      <c r="G1863" s="31" t="str">
        <f aca="false">IF(A1863="","",IFERROR(YEAR(A1863),"Data?"))</f>
        <v/>
      </c>
    </row>
    <row r="1864" customFormat="false" ht="15" hidden="false" customHeight="false" outlineLevel="0" collapsed="false">
      <c r="A1864" s="26"/>
      <c r="B1864" s="27"/>
      <c r="C1864" s="27"/>
      <c r="D1864" s="28"/>
      <c r="E1864" s="29" t="str">
        <f aca="false">IF(C1864="","",IFERROR(IF(INDEX(Categorie!$B$6:$B$45,MATCH(C1864,Categorie!$A$6:$A$45,0))="","Tipo?",INDEX(Categorie!$B$6:$B$45,MATCH(C1864,Categorie!$A$6:$A$45,0))),"Categoria?"))</f>
        <v/>
      </c>
      <c r="F1864" s="30" t="str">
        <f aca="false">IF(A1864="","",IFERROR(MONTH(A1864),"Data?"))</f>
        <v/>
      </c>
      <c r="G1864" s="31" t="str">
        <f aca="false">IF(A1864="","",IFERROR(YEAR(A1864),"Data?"))</f>
        <v/>
      </c>
    </row>
    <row r="1865" customFormat="false" ht="15" hidden="false" customHeight="false" outlineLevel="0" collapsed="false">
      <c r="A1865" s="26"/>
      <c r="B1865" s="27"/>
      <c r="C1865" s="27"/>
      <c r="D1865" s="28"/>
      <c r="E1865" s="29" t="str">
        <f aca="false">IF(C1865="","",IFERROR(IF(INDEX(Categorie!$B$6:$B$45,MATCH(C1865,Categorie!$A$6:$A$45,0))="","Tipo?",INDEX(Categorie!$B$6:$B$45,MATCH(C1865,Categorie!$A$6:$A$45,0))),"Categoria?"))</f>
        <v/>
      </c>
      <c r="F1865" s="30" t="str">
        <f aca="false">IF(A1865="","",IFERROR(MONTH(A1865),"Data?"))</f>
        <v/>
      </c>
      <c r="G1865" s="31" t="str">
        <f aca="false">IF(A1865="","",IFERROR(YEAR(A1865),"Data?"))</f>
        <v/>
      </c>
    </row>
    <row r="1866" customFormat="false" ht="15" hidden="false" customHeight="false" outlineLevel="0" collapsed="false">
      <c r="A1866" s="26"/>
      <c r="B1866" s="27"/>
      <c r="C1866" s="27"/>
      <c r="D1866" s="28"/>
      <c r="E1866" s="29" t="str">
        <f aca="false">IF(C1866="","",IFERROR(IF(INDEX(Categorie!$B$6:$B$45,MATCH(C1866,Categorie!$A$6:$A$45,0))="","Tipo?",INDEX(Categorie!$B$6:$B$45,MATCH(C1866,Categorie!$A$6:$A$45,0))),"Categoria?"))</f>
        <v/>
      </c>
      <c r="F1866" s="30" t="str">
        <f aca="false">IF(A1866="","",IFERROR(MONTH(A1866),"Data?"))</f>
        <v/>
      </c>
      <c r="G1866" s="31" t="str">
        <f aca="false">IF(A1866="","",IFERROR(YEAR(A1866),"Data?"))</f>
        <v/>
      </c>
    </row>
    <row r="1867" customFormat="false" ht="15" hidden="false" customHeight="false" outlineLevel="0" collapsed="false">
      <c r="A1867" s="26"/>
      <c r="B1867" s="27"/>
      <c r="C1867" s="27"/>
      <c r="D1867" s="28"/>
      <c r="E1867" s="29" t="str">
        <f aca="false">IF(C1867="","",IFERROR(IF(INDEX(Categorie!$B$6:$B$45,MATCH(C1867,Categorie!$A$6:$A$45,0))="","Tipo?",INDEX(Categorie!$B$6:$B$45,MATCH(C1867,Categorie!$A$6:$A$45,0))),"Categoria?"))</f>
        <v/>
      </c>
      <c r="F1867" s="30" t="str">
        <f aca="false">IF(A1867="","",IFERROR(MONTH(A1867),"Data?"))</f>
        <v/>
      </c>
      <c r="G1867" s="31" t="str">
        <f aca="false">IF(A1867="","",IFERROR(YEAR(A1867),"Data?"))</f>
        <v/>
      </c>
    </row>
    <row r="1868" customFormat="false" ht="15" hidden="false" customHeight="false" outlineLevel="0" collapsed="false">
      <c r="A1868" s="26"/>
      <c r="B1868" s="27"/>
      <c r="C1868" s="27"/>
      <c r="D1868" s="28"/>
      <c r="E1868" s="29" t="str">
        <f aca="false">IF(C1868="","",IFERROR(IF(INDEX(Categorie!$B$6:$B$45,MATCH(C1868,Categorie!$A$6:$A$45,0))="","Tipo?",INDEX(Categorie!$B$6:$B$45,MATCH(C1868,Categorie!$A$6:$A$45,0))),"Categoria?"))</f>
        <v/>
      </c>
      <c r="F1868" s="30" t="str">
        <f aca="false">IF(A1868="","",IFERROR(MONTH(A1868),"Data?"))</f>
        <v/>
      </c>
      <c r="G1868" s="31" t="str">
        <f aca="false">IF(A1868="","",IFERROR(YEAR(A1868),"Data?"))</f>
        <v/>
      </c>
    </row>
    <row r="1869" customFormat="false" ht="15" hidden="false" customHeight="false" outlineLevel="0" collapsed="false">
      <c r="A1869" s="26"/>
      <c r="B1869" s="27"/>
      <c r="C1869" s="27"/>
      <c r="D1869" s="28"/>
      <c r="E1869" s="29" t="str">
        <f aca="false">IF(C1869="","",IFERROR(IF(INDEX(Categorie!$B$6:$B$45,MATCH(C1869,Categorie!$A$6:$A$45,0))="","Tipo?",INDEX(Categorie!$B$6:$B$45,MATCH(C1869,Categorie!$A$6:$A$45,0))),"Categoria?"))</f>
        <v/>
      </c>
      <c r="F1869" s="30" t="str">
        <f aca="false">IF(A1869="","",IFERROR(MONTH(A1869),"Data?"))</f>
        <v/>
      </c>
      <c r="G1869" s="31" t="str">
        <f aca="false">IF(A1869="","",IFERROR(YEAR(A1869),"Data?"))</f>
        <v/>
      </c>
    </row>
    <row r="1870" customFormat="false" ht="15" hidden="false" customHeight="false" outlineLevel="0" collapsed="false">
      <c r="A1870" s="26"/>
      <c r="B1870" s="27"/>
      <c r="C1870" s="27"/>
      <c r="D1870" s="28"/>
      <c r="E1870" s="29" t="str">
        <f aca="false">IF(C1870="","",IFERROR(IF(INDEX(Categorie!$B$6:$B$45,MATCH(C1870,Categorie!$A$6:$A$45,0))="","Tipo?",INDEX(Categorie!$B$6:$B$45,MATCH(C1870,Categorie!$A$6:$A$45,0))),"Categoria?"))</f>
        <v/>
      </c>
      <c r="F1870" s="30" t="str">
        <f aca="false">IF(A1870="","",IFERROR(MONTH(A1870),"Data?"))</f>
        <v/>
      </c>
      <c r="G1870" s="31" t="str">
        <f aca="false">IF(A1870="","",IFERROR(YEAR(A1870),"Data?"))</f>
        <v/>
      </c>
    </row>
    <row r="1871" customFormat="false" ht="15" hidden="false" customHeight="false" outlineLevel="0" collapsed="false">
      <c r="A1871" s="26"/>
      <c r="B1871" s="27"/>
      <c r="C1871" s="27"/>
      <c r="D1871" s="28"/>
      <c r="E1871" s="29" t="str">
        <f aca="false">IF(C1871="","",IFERROR(IF(INDEX(Categorie!$B$6:$B$45,MATCH(C1871,Categorie!$A$6:$A$45,0))="","Tipo?",INDEX(Categorie!$B$6:$B$45,MATCH(C1871,Categorie!$A$6:$A$45,0))),"Categoria?"))</f>
        <v/>
      </c>
      <c r="F1871" s="30" t="str">
        <f aca="false">IF(A1871="","",IFERROR(MONTH(A1871),"Data?"))</f>
        <v/>
      </c>
      <c r="G1871" s="31" t="str">
        <f aca="false">IF(A1871="","",IFERROR(YEAR(A1871),"Data?"))</f>
        <v/>
      </c>
    </row>
    <row r="1872" customFormat="false" ht="15" hidden="false" customHeight="false" outlineLevel="0" collapsed="false">
      <c r="A1872" s="26"/>
      <c r="B1872" s="27"/>
      <c r="C1872" s="27"/>
      <c r="D1872" s="28"/>
      <c r="E1872" s="29" t="str">
        <f aca="false">IF(C1872="","",IFERROR(IF(INDEX(Categorie!$B$6:$B$45,MATCH(C1872,Categorie!$A$6:$A$45,0))="","Tipo?",INDEX(Categorie!$B$6:$B$45,MATCH(C1872,Categorie!$A$6:$A$45,0))),"Categoria?"))</f>
        <v/>
      </c>
      <c r="F1872" s="30" t="str">
        <f aca="false">IF(A1872="","",IFERROR(MONTH(A1872),"Data?"))</f>
        <v/>
      </c>
      <c r="G1872" s="31" t="str">
        <f aca="false">IF(A1872="","",IFERROR(YEAR(A1872),"Data?"))</f>
        <v/>
      </c>
    </row>
    <row r="1873" customFormat="false" ht="15" hidden="false" customHeight="false" outlineLevel="0" collapsed="false">
      <c r="A1873" s="26"/>
      <c r="B1873" s="27"/>
      <c r="C1873" s="27"/>
      <c r="D1873" s="28"/>
      <c r="E1873" s="29" t="str">
        <f aca="false">IF(C1873="","",IFERROR(IF(INDEX(Categorie!$B$6:$B$45,MATCH(C1873,Categorie!$A$6:$A$45,0))="","Tipo?",INDEX(Categorie!$B$6:$B$45,MATCH(C1873,Categorie!$A$6:$A$45,0))),"Categoria?"))</f>
        <v/>
      </c>
      <c r="F1873" s="30" t="str">
        <f aca="false">IF(A1873="","",IFERROR(MONTH(A1873),"Data?"))</f>
        <v/>
      </c>
      <c r="G1873" s="31" t="str">
        <f aca="false">IF(A1873="","",IFERROR(YEAR(A1873),"Data?"))</f>
        <v/>
      </c>
    </row>
    <row r="1874" customFormat="false" ht="15" hidden="false" customHeight="false" outlineLevel="0" collapsed="false">
      <c r="A1874" s="26"/>
      <c r="B1874" s="27"/>
      <c r="C1874" s="27"/>
      <c r="D1874" s="28"/>
      <c r="E1874" s="29" t="str">
        <f aca="false">IF(C1874="","",IFERROR(IF(INDEX(Categorie!$B$6:$B$45,MATCH(C1874,Categorie!$A$6:$A$45,0))="","Tipo?",INDEX(Categorie!$B$6:$B$45,MATCH(C1874,Categorie!$A$6:$A$45,0))),"Categoria?"))</f>
        <v/>
      </c>
      <c r="F1874" s="30" t="str">
        <f aca="false">IF(A1874="","",IFERROR(MONTH(A1874),"Data?"))</f>
        <v/>
      </c>
      <c r="G1874" s="31" t="str">
        <f aca="false">IF(A1874="","",IFERROR(YEAR(A1874),"Data?"))</f>
        <v/>
      </c>
    </row>
    <row r="1875" customFormat="false" ht="15" hidden="false" customHeight="false" outlineLevel="0" collapsed="false">
      <c r="A1875" s="26"/>
      <c r="B1875" s="27"/>
      <c r="C1875" s="27"/>
      <c r="D1875" s="28"/>
      <c r="E1875" s="29" t="str">
        <f aca="false">IF(C1875="","",IFERROR(IF(INDEX(Categorie!$B$6:$B$45,MATCH(C1875,Categorie!$A$6:$A$45,0))="","Tipo?",INDEX(Categorie!$B$6:$B$45,MATCH(C1875,Categorie!$A$6:$A$45,0))),"Categoria?"))</f>
        <v/>
      </c>
      <c r="F1875" s="30" t="str">
        <f aca="false">IF(A1875="","",IFERROR(MONTH(A1875),"Data?"))</f>
        <v/>
      </c>
      <c r="G1875" s="31" t="str">
        <f aca="false">IF(A1875="","",IFERROR(YEAR(A1875),"Data?"))</f>
        <v/>
      </c>
    </row>
    <row r="1876" customFormat="false" ht="15" hidden="false" customHeight="false" outlineLevel="0" collapsed="false">
      <c r="A1876" s="26"/>
      <c r="B1876" s="27"/>
      <c r="C1876" s="27"/>
      <c r="D1876" s="28"/>
      <c r="E1876" s="29" t="str">
        <f aca="false">IF(C1876="","",IFERROR(IF(INDEX(Categorie!$B$6:$B$45,MATCH(C1876,Categorie!$A$6:$A$45,0))="","Tipo?",INDEX(Categorie!$B$6:$B$45,MATCH(C1876,Categorie!$A$6:$A$45,0))),"Categoria?"))</f>
        <v/>
      </c>
      <c r="F1876" s="30" t="str">
        <f aca="false">IF(A1876="","",IFERROR(MONTH(A1876),"Data?"))</f>
        <v/>
      </c>
      <c r="G1876" s="31" t="str">
        <f aca="false">IF(A1876="","",IFERROR(YEAR(A1876),"Data?"))</f>
        <v/>
      </c>
    </row>
    <row r="1877" customFormat="false" ht="15" hidden="false" customHeight="false" outlineLevel="0" collapsed="false">
      <c r="A1877" s="26"/>
      <c r="B1877" s="27"/>
      <c r="C1877" s="27"/>
      <c r="D1877" s="28"/>
      <c r="E1877" s="29" t="str">
        <f aca="false">IF(C1877="","",IFERROR(IF(INDEX(Categorie!$B$6:$B$45,MATCH(C1877,Categorie!$A$6:$A$45,0))="","Tipo?",INDEX(Categorie!$B$6:$B$45,MATCH(C1877,Categorie!$A$6:$A$45,0))),"Categoria?"))</f>
        <v/>
      </c>
      <c r="F1877" s="30" t="str">
        <f aca="false">IF(A1877="","",IFERROR(MONTH(A1877),"Data?"))</f>
        <v/>
      </c>
      <c r="G1877" s="31" t="str">
        <f aca="false">IF(A1877="","",IFERROR(YEAR(A1877),"Data?"))</f>
        <v/>
      </c>
    </row>
    <row r="1878" customFormat="false" ht="15" hidden="false" customHeight="false" outlineLevel="0" collapsed="false">
      <c r="A1878" s="26"/>
      <c r="B1878" s="27"/>
      <c r="C1878" s="27"/>
      <c r="D1878" s="28"/>
      <c r="E1878" s="29" t="str">
        <f aca="false">IF(C1878="","",IFERROR(IF(INDEX(Categorie!$B$6:$B$45,MATCH(C1878,Categorie!$A$6:$A$45,0))="","Tipo?",INDEX(Categorie!$B$6:$B$45,MATCH(C1878,Categorie!$A$6:$A$45,0))),"Categoria?"))</f>
        <v/>
      </c>
      <c r="F1878" s="30" t="str">
        <f aca="false">IF(A1878="","",IFERROR(MONTH(A1878),"Data?"))</f>
        <v/>
      </c>
      <c r="G1878" s="31" t="str">
        <f aca="false">IF(A1878="","",IFERROR(YEAR(A1878),"Data?"))</f>
        <v/>
      </c>
    </row>
    <row r="1879" customFormat="false" ht="15" hidden="false" customHeight="false" outlineLevel="0" collapsed="false">
      <c r="A1879" s="26"/>
      <c r="B1879" s="27"/>
      <c r="C1879" s="27"/>
      <c r="D1879" s="28"/>
      <c r="E1879" s="29" t="str">
        <f aca="false">IF(C1879="","",IFERROR(IF(INDEX(Categorie!$B$6:$B$45,MATCH(C1879,Categorie!$A$6:$A$45,0))="","Tipo?",INDEX(Categorie!$B$6:$B$45,MATCH(C1879,Categorie!$A$6:$A$45,0))),"Categoria?"))</f>
        <v/>
      </c>
      <c r="F1879" s="30" t="str">
        <f aca="false">IF(A1879="","",IFERROR(MONTH(A1879),"Data?"))</f>
        <v/>
      </c>
      <c r="G1879" s="31" t="str">
        <f aca="false">IF(A1879="","",IFERROR(YEAR(A1879),"Data?"))</f>
        <v/>
      </c>
    </row>
    <row r="1880" customFormat="false" ht="15" hidden="false" customHeight="false" outlineLevel="0" collapsed="false">
      <c r="A1880" s="26"/>
      <c r="B1880" s="27"/>
      <c r="C1880" s="27"/>
      <c r="D1880" s="28"/>
      <c r="E1880" s="29" t="str">
        <f aca="false">IF(C1880="","",IFERROR(IF(INDEX(Categorie!$B$6:$B$45,MATCH(C1880,Categorie!$A$6:$A$45,0))="","Tipo?",INDEX(Categorie!$B$6:$B$45,MATCH(C1880,Categorie!$A$6:$A$45,0))),"Categoria?"))</f>
        <v/>
      </c>
      <c r="F1880" s="30" t="str">
        <f aca="false">IF(A1880="","",IFERROR(MONTH(A1880),"Data?"))</f>
        <v/>
      </c>
      <c r="G1880" s="31" t="str">
        <f aca="false">IF(A1880="","",IFERROR(YEAR(A1880),"Data?"))</f>
        <v/>
      </c>
    </row>
    <row r="1881" customFormat="false" ht="15" hidden="false" customHeight="false" outlineLevel="0" collapsed="false">
      <c r="A1881" s="26"/>
      <c r="B1881" s="27"/>
      <c r="C1881" s="27"/>
      <c r="D1881" s="28"/>
      <c r="E1881" s="29" t="str">
        <f aca="false">IF(C1881="","",IFERROR(IF(INDEX(Categorie!$B$6:$B$45,MATCH(C1881,Categorie!$A$6:$A$45,0))="","Tipo?",INDEX(Categorie!$B$6:$B$45,MATCH(C1881,Categorie!$A$6:$A$45,0))),"Categoria?"))</f>
        <v/>
      </c>
      <c r="F1881" s="30" t="str">
        <f aca="false">IF(A1881="","",IFERROR(MONTH(A1881),"Data?"))</f>
        <v/>
      </c>
      <c r="G1881" s="31" t="str">
        <f aca="false">IF(A1881="","",IFERROR(YEAR(A1881),"Data?"))</f>
        <v/>
      </c>
    </row>
    <row r="1882" customFormat="false" ht="15" hidden="false" customHeight="false" outlineLevel="0" collapsed="false">
      <c r="A1882" s="26"/>
      <c r="B1882" s="27"/>
      <c r="C1882" s="27"/>
      <c r="D1882" s="28"/>
      <c r="E1882" s="29" t="str">
        <f aca="false">IF(C1882="","",IFERROR(IF(INDEX(Categorie!$B$6:$B$45,MATCH(C1882,Categorie!$A$6:$A$45,0))="","Tipo?",INDEX(Categorie!$B$6:$B$45,MATCH(C1882,Categorie!$A$6:$A$45,0))),"Categoria?"))</f>
        <v/>
      </c>
      <c r="F1882" s="30" t="str">
        <f aca="false">IF(A1882="","",IFERROR(MONTH(A1882),"Data?"))</f>
        <v/>
      </c>
      <c r="G1882" s="31" t="str">
        <f aca="false">IF(A1882="","",IFERROR(YEAR(A1882),"Data?"))</f>
        <v/>
      </c>
    </row>
    <row r="1883" customFormat="false" ht="15" hidden="false" customHeight="false" outlineLevel="0" collapsed="false">
      <c r="A1883" s="26"/>
      <c r="B1883" s="27"/>
      <c r="C1883" s="27"/>
      <c r="D1883" s="28"/>
      <c r="E1883" s="29" t="str">
        <f aca="false">IF(C1883="","",IFERROR(IF(INDEX(Categorie!$B$6:$B$45,MATCH(C1883,Categorie!$A$6:$A$45,0))="","Tipo?",INDEX(Categorie!$B$6:$B$45,MATCH(C1883,Categorie!$A$6:$A$45,0))),"Categoria?"))</f>
        <v/>
      </c>
      <c r="F1883" s="30" t="str">
        <f aca="false">IF(A1883="","",IFERROR(MONTH(A1883),"Data?"))</f>
        <v/>
      </c>
      <c r="G1883" s="31" t="str">
        <f aca="false">IF(A1883="","",IFERROR(YEAR(A1883),"Data?"))</f>
        <v/>
      </c>
    </row>
    <row r="1884" customFormat="false" ht="15" hidden="false" customHeight="false" outlineLevel="0" collapsed="false">
      <c r="A1884" s="26"/>
      <c r="B1884" s="27"/>
      <c r="C1884" s="27"/>
      <c r="D1884" s="28"/>
      <c r="E1884" s="29" t="str">
        <f aca="false">IF(C1884="","",IFERROR(IF(INDEX(Categorie!$B$6:$B$45,MATCH(C1884,Categorie!$A$6:$A$45,0))="","Tipo?",INDEX(Categorie!$B$6:$B$45,MATCH(C1884,Categorie!$A$6:$A$45,0))),"Categoria?"))</f>
        <v/>
      </c>
      <c r="F1884" s="30" t="str">
        <f aca="false">IF(A1884="","",IFERROR(MONTH(A1884),"Data?"))</f>
        <v/>
      </c>
      <c r="G1884" s="31" t="str">
        <f aca="false">IF(A1884="","",IFERROR(YEAR(A1884),"Data?"))</f>
        <v/>
      </c>
    </row>
    <row r="1885" customFormat="false" ht="15" hidden="false" customHeight="false" outlineLevel="0" collapsed="false">
      <c r="A1885" s="26"/>
      <c r="B1885" s="27"/>
      <c r="C1885" s="27"/>
      <c r="D1885" s="28"/>
      <c r="E1885" s="29" t="str">
        <f aca="false">IF(C1885="","",IFERROR(IF(INDEX(Categorie!$B$6:$B$45,MATCH(C1885,Categorie!$A$6:$A$45,0))="","Tipo?",INDEX(Categorie!$B$6:$B$45,MATCH(C1885,Categorie!$A$6:$A$45,0))),"Categoria?"))</f>
        <v/>
      </c>
      <c r="F1885" s="30" t="str">
        <f aca="false">IF(A1885="","",IFERROR(MONTH(A1885),"Data?"))</f>
        <v/>
      </c>
      <c r="G1885" s="31" t="str">
        <f aca="false">IF(A1885="","",IFERROR(YEAR(A1885),"Data?"))</f>
        <v/>
      </c>
    </row>
    <row r="1886" customFormat="false" ht="15" hidden="false" customHeight="false" outlineLevel="0" collapsed="false">
      <c r="A1886" s="26"/>
      <c r="B1886" s="27"/>
      <c r="C1886" s="27"/>
      <c r="D1886" s="28"/>
      <c r="E1886" s="29" t="str">
        <f aca="false">IF(C1886="","",IFERROR(IF(INDEX(Categorie!$B$6:$B$45,MATCH(C1886,Categorie!$A$6:$A$45,0))="","Tipo?",INDEX(Categorie!$B$6:$B$45,MATCH(C1886,Categorie!$A$6:$A$45,0))),"Categoria?"))</f>
        <v/>
      </c>
      <c r="F1886" s="30" t="str">
        <f aca="false">IF(A1886="","",IFERROR(MONTH(A1886),"Data?"))</f>
        <v/>
      </c>
      <c r="G1886" s="31" t="str">
        <f aca="false">IF(A1886="","",IFERROR(YEAR(A1886),"Data?"))</f>
        <v/>
      </c>
    </row>
    <row r="1887" customFormat="false" ht="15" hidden="false" customHeight="false" outlineLevel="0" collapsed="false">
      <c r="A1887" s="26"/>
      <c r="B1887" s="27"/>
      <c r="C1887" s="27"/>
      <c r="D1887" s="28"/>
      <c r="E1887" s="29" t="str">
        <f aca="false">IF(C1887="","",IFERROR(IF(INDEX(Categorie!$B$6:$B$45,MATCH(C1887,Categorie!$A$6:$A$45,0))="","Tipo?",INDEX(Categorie!$B$6:$B$45,MATCH(C1887,Categorie!$A$6:$A$45,0))),"Categoria?"))</f>
        <v/>
      </c>
      <c r="F1887" s="30" t="str">
        <f aca="false">IF(A1887="","",IFERROR(MONTH(A1887),"Data?"))</f>
        <v/>
      </c>
      <c r="G1887" s="31" t="str">
        <f aca="false">IF(A1887="","",IFERROR(YEAR(A1887),"Data?"))</f>
        <v/>
      </c>
    </row>
    <row r="1888" customFormat="false" ht="15" hidden="false" customHeight="false" outlineLevel="0" collapsed="false">
      <c r="A1888" s="26"/>
      <c r="B1888" s="27"/>
      <c r="C1888" s="27"/>
      <c r="D1888" s="28"/>
      <c r="E1888" s="29" t="str">
        <f aca="false">IF(C1888="","",IFERROR(IF(INDEX(Categorie!$B$6:$B$45,MATCH(C1888,Categorie!$A$6:$A$45,0))="","Tipo?",INDEX(Categorie!$B$6:$B$45,MATCH(C1888,Categorie!$A$6:$A$45,0))),"Categoria?"))</f>
        <v/>
      </c>
      <c r="F1888" s="30" t="str">
        <f aca="false">IF(A1888="","",IFERROR(MONTH(A1888),"Data?"))</f>
        <v/>
      </c>
      <c r="G1888" s="31" t="str">
        <f aca="false">IF(A1888="","",IFERROR(YEAR(A1888),"Data?"))</f>
        <v/>
      </c>
    </row>
    <row r="1889" customFormat="false" ht="15" hidden="false" customHeight="false" outlineLevel="0" collapsed="false">
      <c r="A1889" s="26"/>
      <c r="B1889" s="27"/>
      <c r="C1889" s="27"/>
      <c r="D1889" s="28"/>
      <c r="E1889" s="29" t="str">
        <f aca="false">IF(C1889="","",IFERROR(IF(INDEX(Categorie!$B$6:$B$45,MATCH(C1889,Categorie!$A$6:$A$45,0))="","Tipo?",INDEX(Categorie!$B$6:$B$45,MATCH(C1889,Categorie!$A$6:$A$45,0))),"Categoria?"))</f>
        <v/>
      </c>
      <c r="F1889" s="30" t="str">
        <f aca="false">IF(A1889="","",IFERROR(MONTH(A1889),"Data?"))</f>
        <v/>
      </c>
      <c r="G1889" s="31" t="str">
        <f aca="false">IF(A1889="","",IFERROR(YEAR(A1889),"Data?"))</f>
        <v/>
      </c>
    </row>
    <row r="1890" customFormat="false" ht="15" hidden="false" customHeight="false" outlineLevel="0" collapsed="false">
      <c r="A1890" s="26"/>
      <c r="B1890" s="27"/>
      <c r="C1890" s="27"/>
      <c r="D1890" s="28"/>
      <c r="E1890" s="29" t="str">
        <f aca="false">IF(C1890="","",IFERROR(IF(INDEX(Categorie!$B$6:$B$45,MATCH(C1890,Categorie!$A$6:$A$45,0))="","Tipo?",INDEX(Categorie!$B$6:$B$45,MATCH(C1890,Categorie!$A$6:$A$45,0))),"Categoria?"))</f>
        <v/>
      </c>
      <c r="F1890" s="30" t="str">
        <f aca="false">IF(A1890="","",IFERROR(MONTH(A1890),"Data?"))</f>
        <v/>
      </c>
      <c r="G1890" s="31" t="str">
        <f aca="false">IF(A1890="","",IFERROR(YEAR(A1890),"Data?"))</f>
        <v/>
      </c>
    </row>
    <row r="1891" customFormat="false" ht="15" hidden="false" customHeight="false" outlineLevel="0" collapsed="false">
      <c r="A1891" s="26"/>
      <c r="B1891" s="27"/>
      <c r="C1891" s="27"/>
      <c r="D1891" s="28"/>
      <c r="E1891" s="29" t="str">
        <f aca="false">IF(C1891="","",IFERROR(IF(INDEX(Categorie!$B$6:$B$45,MATCH(C1891,Categorie!$A$6:$A$45,0))="","Tipo?",INDEX(Categorie!$B$6:$B$45,MATCH(C1891,Categorie!$A$6:$A$45,0))),"Categoria?"))</f>
        <v/>
      </c>
      <c r="F1891" s="30" t="str">
        <f aca="false">IF(A1891="","",IFERROR(MONTH(A1891),"Data?"))</f>
        <v/>
      </c>
      <c r="G1891" s="31" t="str">
        <f aca="false">IF(A1891="","",IFERROR(YEAR(A1891),"Data?"))</f>
        <v/>
      </c>
    </row>
    <row r="1892" customFormat="false" ht="15" hidden="false" customHeight="false" outlineLevel="0" collapsed="false">
      <c r="A1892" s="26"/>
      <c r="B1892" s="27"/>
      <c r="C1892" s="27"/>
      <c r="D1892" s="28"/>
      <c r="E1892" s="29" t="str">
        <f aca="false">IF(C1892="","",IFERROR(IF(INDEX(Categorie!$B$6:$B$45,MATCH(C1892,Categorie!$A$6:$A$45,0))="","Tipo?",INDEX(Categorie!$B$6:$B$45,MATCH(C1892,Categorie!$A$6:$A$45,0))),"Categoria?"))</f>
        <v/>
      </c>
      <c r="F1892" s="30" t="str">
        <f aca="false">IF(A1892="","",IFERROR(MONTH(A1892),"Data?"))</f>
        <v/>
      </c>
      <c r="G1892" s="31" t="str">
        <f aca="false">IF(A1892="","",IFERROR(YEAR(A1892),"Data?"))</f>
        <v/>
      </c>
    </row>
    <row r="1893" customFormat="false" ht="15" hidden="false" customHeight="false" outlineLevel="0" collapsed="false">
      <c r="A1893" s="26"/>
      <c r="B1893" s="27"/>
      <c r="C1893" s="27"/>
      <c r="D1893" s="28"/>
      <c r="E1893" s="29" t="str">
        <f aca="false">IF(C1893="","",IFERROR(IF(INDEX(Categorie!$B$6:$B$45,MATCH(C1893,Categorie!$A$6:$A$45,0))="","Tipo?",INDEX(Categorie!$B$6:$B$45,MATCH(C1893,Categorie!$A$6:$A$45,0))),"Categoria?"))</f>
        <v/>
      </c>
      <c r="F1893" s="30" t="str">
        <f aca="false">IF(A1893="","",IFERROR(MONTH(A1893),"Data?"))</f>
        <v/>
      </c>
      <c r="G1893" s="31" t="str">
        <f aca="false">IF(A1893="","",IFERROR(YEAR(A1893),"Data?"))</f>
        <v/>
      </c>
    </row>
    <row r="1894" customFormat="false" ht="15" hidden="false" customHeight="false" outlineLevel="0" collapsed="false">
      <c r="A1894" s="26"/>
      <c r="B1894" s="27"/>
      <c r="C1894" s="27"/>
      <c r="D1894" s="28"/>
      <c r="E1894" s="29" t="str">
        <f aca="false">IF(C1894="","",IFERROR(IF(INDEX(Categorie!$B$6:$B$45,MATCH(C1894,Categorie!$A$6:$A$45,0))="","Tipo?",INDEX(Categorie!$B$6:$B$45,MATCH(C1894,Categorie!$A$6:$A$45,0))),"Categoria?"))</f>
        <v/>
      </c>
      <c r="F1894" s="30" t="str">
        <f aca="false">IF(A1894="","",IFERROR(MONTH(A1894),"Data?"))</f>
        <v/>
      </c>
      <c r="G1894" s="31" t="str">
        <f aca="false">IF(A1894="","",IFERROR(YEAR(A1894),"Data?"))</f>
        <v/>
      </c>
    </row>
    <row r="1895" customFormat="false" ht="15" hidden="false" customHeight="false" outlineLevel="0" collapsed="false">
      <c r="A1895" s="26"/>
      <c r="B1895" s="27"/>
      <c r="C1895" s="27"/>
      <c r="D1895" s="28"/>
      <c r="E1895" s="29" t="str">
        <f aca="false">IF(C1895="","",IFERROR(IF(INDEX(Categorie!$B$6:$B$45,MATCH(C1895,Categorie!$A$6:$A$45,0))="","Tipo?",INDEX(Categorie!$B$6:$B$45,MATCH(C1895,Categorie!$A$6:$A$45,0))),"Categoria?"))</f>
        <v/>
      </c>
      <c r="F1895" s="30" t="str">
        <f aca="false">IF(A1895="","",IFERROR(MONTH(A1895),"Data?"))</f>
        <v/>
      </c>
      <c r="G1895" s="31" t="str">
        <f aca="false">IF(A1895="","",IFERROR(YEAR(A1895),"Data?"))</f>
        <v/>
      </c>
    </row>
    <row r="1896" customFormat="false" ht="15" hidden="false" customHeight="false" outlineLevel="0" collapsed="false">
      <c r="A1896" s="26"/>
      <c r="B1896" s="27"/>
      <c r="C1896" s="27"/>
      <c r="D1896" s="28"/>
      <c r="E1896" s="29" t="str">
        <f aca="false">IF(C1896="","",IFERROR(IF(INDEX(Categorie!$B$6:$B$45,MATCH(C1896,Categorie!$A$6:$A$45,0))="","Tipo?",INDEX(Categorie!$B$6:$B$45,MATCH(C1896,Categorie!$A$6:$A$45,0))),"Categoria?"))</f>
        <v/>
      </c>
      <c r="F1896" s="30" t="str">
        <f aca="false">IF(A1896="","",IFERROR(MONTH(A1896),"Data?"))</f>
        <v/>
      </c>
      <c r="G1896" s="31" t="str">
        <f aca="false">IF(A1896="","",IFERROR(YEAR(A1896),"Data?"))</f>
        <v/>
      </c>
    </row>
    <row r="1897" customFormat="false" ht="15" hidden="false" customHeight="false" outlineLevel="0" collapsed="false">
      <c r="A1897" s="26"/>
      <c r="B1897" s="27"/>
      <c r="C1897" s="27"/>
      <c r="D1897" s="28"/>
      <c r="E1897" s="29" t="str">
        <f aca="false">IF(C1897="","",IFERROR(IF(INDEX(Categorie!$B$6:$B$45,MATCH(C1897,Categorie!$A$6:$A$45,0))="","Tipo?",INDEX(Categorie!$B$6:$B$45,MATCH(C1897,Categorie!$A$6:$A$45,0))),"Categoria?"))</f>
        <v/>
      </c>
      <c r="F1897" s="30" t="str">
        <f aca="false">IF(A1897="","",IFERROR(MONTH(A1897),"Data?"))</f>
        <v/>
      </c>
      <c r="G1897" s="31" t="str">
        <f aca="false">IF(A1897="","",IFERROR(YEAR(A1897),"Data?"))</f>
        <v/>
      </c>
    </row>
    <row r="1898" customFormat="false" ht="15" hidden="false" customHeight="false" outlineLevel="0" collapsed="false">
      <c r="A1898" s="26"/>
      <c r="B1898" s="27"/>
      <c r="C1898" s="27"/>
      <c r="D1898" s="28"/>
      <c r="E1898" s="29" t="str">
        <f aca="false">IF(C1898="","",IFERROR(IF(INDEX(Categorie!$B$6:$B$45,MATCH(C1898,Categorie!$A$6:$A$45,0))="","Tipo?",INDEX(Categorie!$B$6:$B$45,MATCH(C1898,Categorie!$A$6:$A$45,0))),"Categoria?"))</f>
        <v/>
      </c>
      <c r="F1898" s="30" t="str">
        <f aca="false">IF(A1898="","",IFERROR(MONTH(A1898),"Data?"))</f>
        <v/>
      </c>
      <c r="G1898" s="31" t="str">
        <f aca="false">IF(A1898="","",IFERROR(YEAR(A1898),"Data?"))</f>
        <v/>
      </c>
    </row>
    <row r="1899" customFormat="false" ht="15" hidden="false" customHeight="false" outlineLevel="0" collapsed="false">
      <c r="A1899" s="26"/>
      <c r="B1899" s="27"/>
      <c r="C1899" s="27"/>
      <c r="D1899" s="28"/>
      <c r="E1899" s="29" t="str">
        <f aca="false">IF(C1899="","",IFERROR(IF(INDEX(Categorie!$B$6:$B$45,MATCH(C1899,Categorie!$A$6:$A$45,0))="","Tipo?",INDEX(Categorie!$B$6:$B$45,MATCH(C1899,Categorie!$A$6:$A$45,0))),"Categoria?"))</f>
        <v/>
      </c>
      <c r="F1899" s="30" t="str">
        <f aca="false">IF(A1899="","",IFERROR(MONTH(A1899),"Data?"))</f>
        <v/>
      </c>
      <c r="G1899" s="31" t="str">
        <f aca="false">IF(A1899="","",IFERROR(YEAR(A1899),"Data?"))</f>
        <v/>
      </c>
    </row>
    <row r="1900" customFormat="false" ht="15" hidden="false" customHeight="false" outlineLevel="0" collapsed="false">
      <c r="A1900" s="26"/>
      <c r="B1900" s="27"/>
      <c r="C1900" s="27"/>
      <c r="D1900" s="28"/>
      <c r="E1900" s="29" t="str">
        <f aca="false">IF(C1900="","",IFERROR(IF(INDEX(Categorie!$B$6:$B$45,MATCH(C1900,Categorie!$A$6:$A$45,0))="","Tipo?",INDEX(Categorie!$B$6:$B$45,MATCH(C1900,Categorie!$A$6:$A$45,0))),"Categoria?"))</f>
        <v/>
      </c>
      <c r="F1900" s="30" t="str">
        <f aca="false">IF(A1900="","",IFERROR(MONTH(A1900),"Data?"))</f>
        <v/>
      </c>
      <c r="G1900" s="31" t="str">
        <f aca="false">IF(A1900="","",IFERROR(YEAR(A1900),"Data?"))</f>
        <v/>
      </c>
    </row>
    <row r="1901" customFormat="false" ht="15" hidden="false" customHeight="false" outlineLevel="0" collapsed="false">
      <c r="A1901" s="26"/>
      <c r="B1901" s="27"/>
      <c r="C1901" s="27"/>
      <c r="D1901" s="28"/>
      <c r="E1901" s="29" t="str">
        <f aca="false">IF(C1901="","",IFERROR(IF(INDEX(Categorie!$B$6:$B$45,MATCH(C1901,Categorie!$A$6:$A$45,0))="","Tipo?",INDEX(Categorie!$B$6:$B$45,MATCH(C1901,Categorie!$A$6:$A$45,0))),"Categoria?"))</f>
        <v/>
      </c>
      <c r="F1901" s="30" t="str">
        <f aca="false">IF(A1901="","",IFERROR(MONTH(A1901),"Data?"))</f>
        <v/>
      </c>
      <c r="G1901" s="31" t="str">
        <f aca="false">IF(A1901="","",IFERROR(YEAR(A1901),"Data?"))</f>
        <v/>
      </c>
    </row>
    <row r="1902" customFormat="false" ht="15" hidden="false" customHeight="false" outlineLevel="0" collapsed="false">
      <c r="A1902" s="26"/>
      <c r="B1902" s="27"/>
      <c r="C1902" s="27"/>
      <c r="D1902" s="28"/>
      <c r="E1902" s="29" t="str">
        <f aca="false">IF(C1902="","",IFERROR(IF(INDEX(Categorie!$B$6:$B$45,MATCH(C1902,Categorie!$A$6:$A$45,0))="","Tipo?",INDEX(Categorie!$B$6:$B$45,MATCH(C1902,Categorie!$A$6:$A$45,0))),"Categoria?"))</f>
        <v/>
      </c>
      <c r="F1902" s="30" t="str">
        <f aca="false">IF(A1902="","",IFERROR(MONTH(A1902),"Data?"))</f>
        <v/>
      </c>
      <c r="G1902" s="31" t="str">
        <f aca="false">IF(A1902="","",IFERROR(YEAR(A1902),"Data?"))</f>
        <v/>
      </c>
    </row>
    <row r="1903" customFormat="false" ht="15" hidden="false" customHeight="false" outlineLevel="0" collapsed="false">
      <c r="A1903" s="26"/>
      <c r="B1903" s="27"/>
      <c r="C1903" s="27"/>
      <c r="D1903" s="28"/>
      <c r="E1903" s="29" t="str">
        <f aca="false">IF(C1903="","",IFERROR(IF(INDEX(Categorie!$B$6:$B$45,MATCH(C1903,Categorie!$A$6:$A$45,0))="","Tipo?",INDEX(Categorie!$B$6:$B$45,MATCH(C1903,Categorie!$A$6:$A$45,0))),"Categoria?"))</f>
        <v/>
      </c>
      <c r="F1903" s="30" t="str">
        <f aca="false">IF(A1903="","",IFERROR(MONTH(A1903),"Data?"))</f>
        <v/>
      </c>
      <c r="G1903" s="31" t="str">
        <f aca="false">IF(A1903="","",IFERROR(YEAR(A1903),"Data?"))</f>
        <v/>
      </c>
    </row>
    <row r="1904" customFormat="false" ht="15" hidden="false" customHeight="false" outlineLevel="0" collapsed="false">
      <c r="A1904" s="26"/>
      <c r="B1904" s="27"/>
      <c r="C1904" s="27"/>
      <c r="D1904" s="28"/>
      <c r="E1904" s="29" t="str">
        <f aca="false">IF(C1904="","",IFERROR(IF(INDEX(Categorie!$B$6:$B$45,MATCH(C1904,Categorie!$A$6:$A$45,0))="","Tipo?",INDEX(Categorie!$B$6:$B$45,MATCH(C1904,Categorie!$A$6:$A$45,0))),"Categoria?"))</f>
        <v/>
      </c>
      <c r="F1904" s="30" t="str">
        <f aca="false">IF(A1904="","",IFERROR(MONTH(A1904),"Data?"))</f>
        <v/>
      </c>
      <c r="G1904" s="31" t="str">
        <f aca="false">IF(A1904="","",IFERROR(YEAR(A1904),"Data?"))</f>
        <v/>
      </c>
    </row>
    <row r="1905" customFormat="false" ht="15" hidden="false" customHeight="false" outlineLevel="0" collapsed="false">
      <c r="A1905" s="26"/>
      <c r="B1905" s="27"/>
      <c r="C1905" s="27"/>
      <c r="D1905" s="28"/>
      <c r="E1905" s="29" t="str">
        <f aca="false">IF(C1905="","",IFERROR(IF(INDEX(Categorie!$B$6:$B$45,MATCH(C1905,Categorie!$A$6:$A$45,0))="","Tipo?",INDEX(Categorie!$B$6:$B$45,MATCH(C1905,Categorie!$A$6:$A$45,0))),"Categoria?"))</f>
        <v/>
      </c>
      <c r="F1905" s="30" t="str">
        <f aca="false">IF(A1905="","",IFERROR(MONTH(A1905),"Data?"))</f>
        <v/>
      </c>
      <c r="G1905" s="31" t="str">
        <f aca="false">IF(A1905="","",IFERROR(YEAR(A1905),"Data?"))</f>
        <v/>
      </c>
    </row>
    <row r="1906" customFormat="false" ht="15" hidden="false" customHeight="false" outlineLevel="0" collapsed="false">
      <c r="A1906" s="26"/>
      <c r="B1906" s="27"/>
      <c r="C1906" s="27"/>
      <c r="D1906" s="28"/>
      <c r="E1906" s="29" t="str">
        <f aca="false">IF(C1906="","",IFERROR(IF(INDEX(Categorie!$B$6:$B$45,MATCH(C1906,Categorie!$A$6:$A$45,0))="","Tipo?",INDEX(Categorie!$B$6:$B$45,MATCH(C1906,Categorie!$A$6:$A$45,0))),"Categoria?"))</f>
        <v/>
      </c>
      <c r="F1906" s="30" t="str">
        <f aca="false">IF(A1906="","",IFERROR(MONTH(A1906),"Data?"))</f>
        <v/>
      </c>
      <c r="G1906" s="31" t="str">
        <f aca="false">IF(A1906="","",IFERROR(YEAR(A1906),"Data?"))</f>
        <v/>
      </c>
    </row>
    <row r="1907" customFormat="false" ht="15" hidden="false" customHeight="false" outlineLevel="0" collapsed="false">
      <c r="A1907" s="26"/>
      <c r="B1907" s="27"/>
      <c r="C1907" s="27"/>
      <c r="D1907" s="28"/>
      <c r="E1907" s="29" t="str">
        <f aca="false">IF(C1907="","",IFERROR(IF(INDEX(Categorie!$B$6:$B$45,MATCH(C1907,Categorie!$A$6:$A$45,0))="","Tipo?",INDEX(Categorie!$B$6:$B$45,MATCH(C1907,Categorie!$A$6:$A$45,0))),"Categoria?"))</f>
        <v/>
      </c>
      <c r="F1907" s="30" t="str">
        <f aca="false">IF(A1907="","",IFERROR(MONTH(A1907),"Data?"))</f>
        <v/>
      </c>
      <c r="G1907" s="31" t="str">
        <f aca="false">IF(A1907="","",IFERROR(YEAR(A1907),"Data?"))</f>
        <v/>
      </c>
    </row>
    <row r="1908" customFormat="false" ht="15" hidden="false" customHeight="false" outlineLevel="0" collapsed="false">
      <c r="A1908" s="26"/>
      <c r="B1908" s="27"/>
      <c r="C1908" s="27"/>
      <c r="D1908" s="28"/>
      <c r="E1908" s="29" t="str">
        <f aca="false">IF(C1908="","",IFERROR(IF(INDEX(Categorie!$B$6:$B$45,MATCH(C1908,Categorie!$A$6:$A$45,0))="","Tipo?",INDEX(Categorie!$B$6:$B$45,MATCH(C1908,Categorie!$A$6:$A$45,0))),"Categoria?"))</f>
        <v/>
      </c>
      <c r="F1908" s="30" t="str">
        <f aca="false">IF(A1908="","",IFERROR(MONTH(A1908),"Data?"))</f>
        <v/>
      </c>
      <c r="G1908" s="31" t="str">
        <f aca="false">IF(A1908="","",IFERROR(YEAR(A1908),"Data?"))</f>
        <v/>
      </c>
    </row>
    <row r="1909" customFormat="false" ht="15" hidden="false" customHeight="false" outlineLevel="0" collapsed="false">
      <c r="A1909" s="26"/>
      <c r="B1909" s="27"/>
      <c r="C1909" s="27"/>
      <c r="D1909" s="28"/>
      <c r="E1909" s="29" t="str">
        <f aca="false">IF(C1909="","",IFERROR(IF(INDEX(Categorie!$B$6:$B$45,MATCH(C1909,Categorie!$A$6:$A$45,0))="","Tipo?",INDEX(Categorie!$B$6:$B$45,MATCH(C1909,Categorie!$A$6:$A$45,0))),"Categoria?"))</f>
        <v/>
      </c>
      <c r="F1909" s="30" t="str">
        <f aca="false">IF(A1909="","",IFERROR(MONTH(A1909),"Data?"))</f>
        <v/>
      </c>
      <c r="G1909" s="31" t="str">
        <f aca="false">IF(A1909="","",IFERROR(YEAR(A1909),"Data?"))</f>
        <v/>
      </c>
    </row>
    <row r="1910" customFormat="false" ht="15" hidden="false" customHeight="false" outlineLevel="0" collapsed="false">
      <c r="A1910" s="26"/>
      <c r="B1910" s="27"/>
      <c r="C1910" s="27"/>
      <c r="D1910" s="28"/>
      <c r="E1910" s="29" t="str">
        <f aca="false">IF(C1910="","",IFERROR(IF(INDEX(Categorie!$B$6:$B$45,MATCH(C1910,Categorie!$A$6:$A$45,0))="","Tipo?",INDEX(Categorie!$B$6:$B$45,MATCH(C1910,Categorie!$A$6:$A$45,0))),"Categoria?"))</f>
        <v/>
      </c>
      <c r="F1910" s="30" t="str">
        <f aca="false">IF(A1910="","",IFERROR(MONTH(A1910),"Data?"))</f>
        <v/>
      </c>
      <c r="G1910" s="31" t="str">
        <f aca="false">IF(A1910="","",IFERROR(YEAR(A1910),"Data?"))</f>
        <v/>
      </c>
    </row>
    <row r="1911" customFormat="false" ht="15" hidden="false" customHeight="false" outlineLevel="0" collapsed="false">
      <c r="A1911" s="26"/>
      <c r="B1911" s="27"/>
      <c r="C1911" s="27"/>
      <c r="D1911" s="28"/>
      <c r="E1911" s="29" t="str">
        <f aca="false">IF(C1911="","",IFERROR(IF(INDEX(Categorie!$B$6:$B$45,MATCH(C1911,Categorie!$A$6:$A$45,0))="","Tipo?",INDEX(Categorie!$B$6:$B$45,MATCH(C1911,Categorie!$A$6:$A$45,0))),"Categoria?"))</f>
        <v/>
      </c>
      <c r="F1911" s="30" t="str">
        <f aca="false">IF(A1911="","",IFERROR(MONTH(A1911),"Data?"))</f>
        <v/>
      </c>
      <c r="G1911" s="31" t="str">
        <f aca="false">IF(A1911="","",IFERROR(YEAR(A1911),"Data?"))</f>
        <v/>
      </c>
    </row>
    <row r="1912" customFormat="false" ht="15" hidden="false" customHeight="false" outlineLevel="0" collapsed="false">
      <c r="A1912" s="26"/>
      <c r="B1912" s="27"/>
      <c r="C1912" s="27"/>
      <c r="D1912" s="28"/>
      <c r="E1912" s="29" t="str">
        <f aca="false">IF(C1912="","",IFERROR(IF(INDEX(Categorie!$B$6:$B$45,MATCH(C1912,Categorie!$A$6:$A$45,0))="","Tipo?",INDEX(Categorie!$B$6:$B$45,MATCH(C1912,Categorie!$A$6:$A$45,0))),"Categoria?"))</f>
        <v/>
      </c>
      <c r="F1912" s="30" t="str">
        <f aca="false">IF(A1912="","",IFERROR(MONTH(A1912),"Data?"))</f>
        <v/>
      </c>
      <c r="G1912" s="31" t="str">
        <f aca="false">IF(A1912="","",IFERROR(YEAR(A1912),"Data?"))</f>
        <v/>
      </c>
    </row>
    <row r="1913" customFormat="false" ht="15" hidden="false" customHeight="false" outlineLevel="0" collapsed="false">
      <c r="A1913" s="26"/>
      <c r="B1913" s="27"/>
      <c r="C1913" s="27"/>
      <c r="D1913" s="28"/>
      <c r="E1913" s="29" t="str">
        <f aca="false">IF(C1913="","",IFERROR(IF(INDEX(Categorie!$B$6:$B$45,MATCH(C1913,Categorie!$A$6:$A$45,0))="","Tipo?",INDEX(Categorie!$B$6:$B$45,MATCH(C1913,Categorie!$A$6:$A$45,0))),"Categoria?"))</f>
        <v/>
      </c>
      <c r="F1913" s="30" t="str">
        <f aca="false">IF(A1913="","",IFERROR(MONTH(A1913),"Data?"))</f>
        <v/>
      </c>
      <c r="G1913" s="31" t="str">
        <f aca="false">IF(A1913="","",IFERROR(YEAR(A1913),"Data?"))</f>
        <v/>
      </c>
    </row>
    <row r="1914" customFormat="false" ht="15" hidden="false" customHeight="false" outlineLevel="0" collapsed="false">
      <c r="A1914" s="26"/>
      <c r="B1914" s="27"/>
      <c r="C1914" s="27"/>
      <c r="D1914" s="28"/>
      <c r="E1914" s="29" t="str">
        <f aca="false">IF(C1914="","",IFERROR(IF(INDEX(Categorie!$B$6:$B$45,MATCH(C1914,Categorie!$A$6:$A$45,0))="","Tipo?",INDEX(Categorie!$B$6:$B$45,MATCH(C1914,Categorie!$A$6:$A$45,0))),"Categoria?"))</f>
        <v/>
      </c>
      <c r="F1914" s="30" t="str">
        <f aca="false">IF(A1914="","",IFERROR(MONTH(A1914),"Data?"))</f>
        <v/>
      </c>
      <c r="G1914" s="31" t="str">
        <f aca="false">IF(A1914="","",IFERROR(YEAR(A1914),"Data?"))</f>
        <v/>
      </c>
    </row>
    <row r="1915" customFormat="false" ht="15" hidden="false" customHeight="false" outlineLevel="0" collapsed="false">
      <c r="A1915" s="26"/>
      <c r="B1915" s="27"/>
      <c r="C1915" s="27"/>
      <c r="D1915" s="28"/>
      <c r="E1915" s="29" t="str">
        <f aca="false">IF(C1915="","",IFERROR(IF(INDEX(Categorie!$B$6:$B$45,MATCH(C1915,Categorie!$A$6:$A$45,0))="","Tipo?",INDEX(Categorie!$B$6:$B$45,MATCH(C1915,Categorie!$A$6:$A$45,0))),"Categoria?"))</f>
        <v/>
      </c>
      <c r="F1915" s="30" t="str">
        <f aca="false">IF(A1915="","",IFERROR(MONTH(A1915),"Data?"))</f>
        <v/>
      </c>
      <c r="G1915" s="31" t="str">
        <f aca="false">IF(A1915="","",IFERROR(YEAR(A1915),"Data?"))</f>
        <v/>
      </c>
    </row>
    <row r="1916" customFormat="false" ht="15" hidden="false" customHeight="false" outlineLevel="0" collapsed="false">
      <c r="A1916" s="26"/>
      <c r="B1916" s="27"/>
      <c r="C1916" s="27"/>
      <c r="D1916" s="28"/>
      <c r="E1916" s="29" t="str">
        <f aca="false">IF(C1916="","",IFERROR(IF(INDEX(Categorie!$B$6:$B$45,MATCH(C1916,Categorie!$A$6:$A$45,0))="","Tipo?",INDEX(Categorie!$B$6:$B$45,MATCH(C1916,Categorie!$A$6:$A$45,0))),"Categoria?"))</f>
        <v/>
      </c>
      <c r="F1916" s="30" t="str">
        <f aca="false">IF(A1916="","",IFERROR(MONTH(A1916),"Data?"))</f>
        <v/>
      </c>
      <c r="G1916" s="31" t="str">
        <f aca="false">IF(A1916="","",IFERROR(YEAR(A1916),"Data?"))</f>
        <v/>
      </c>
    </row>
    <row r="1917" customFormat="false" ht="15" hidden="false" customHeight="false" outlineLevel="0" collapsed="false">
      <c r="A1917" s="26"/>
      <c r="B1917" s="27"/>
      <c r="C1917" s="27"/>
      <c r="D1917" s="28"/>
      <c r="E1917" s="29" t="str">
        <f aca="false">IF(C1917="","",IFERROR(IF(INDEX(Categorie!$B$6:$B$45,MATCH(C1917,Categorie!$A$6:$A$45,0))="","Tipo?",INDEX(Categorie!$B$6:$B$45,MATCH(C1917,Categorie!$A$6:$A$45,0))),"Categoria?"))</f>
        <v/>
      </c>
      <c r="F1917" s="30" t="str">
        <f aca="false">IF(A1917="","",IFERROR(MONTH(A1917),"Data?"))</f>
        <v/>
      </c>
      <c r="G1917" s="31" t="str">
        <f aca="false">IF(A1917="","",IFERROR(YEAR(A1917),"Data?"))</f>
        <v/>
      </c>
    </row>
    <row r="1918" customFormat="false" ht="15" hidden="false" customHeight="false" outlineLevel="0" collapsed="false">
      <c r="A1918" s="26"/>
      <c r="B1918" s="27"/>
      <c r="C1918" s="27"/>
      <c r="D1918" s="28"/>
      <c r="E1918" s="29" t="str">
        <f aca="false">IF(C1918="","",IFERROR(IF(INDEX(Categorie!$B$6:$B$45,MATCH(C1918,Categorie!$A$6:$A$45,0))="","Tipo?",INDEX(Categorie!$B$6:$B$45,MATCH(C1918,Categorie!$A$6:$A$45,0))),"Categoria?"))</f>
        <v/>
      </c>
      <c r="F1918" s="30" t="str">
        <f aca="false">IF(A1918="","",IFERROR(MONTH(A1918),"Data?"))</f>
        <v/>
      </c>
      <c r="G1918" s="31" t="str">
        <f aca="false">IF(A1918="","",IFERROR(YEAR(A1918),"Data?"))</f>
        <v/>
      </c>
    </row>
    <row r="1919" customFormat="false" ht="15" hidden="false" customHeight="false" outlineLevel="0" collapsed="false">
      <c r="A1919" s="26"/>
      <c r="B1919" s="27"/>
      <c r="C1919" s="27"/>
      <c r="D1919" s="28"/>
      <c r="E1919" s="29" t="str">
        <f aca="false">IF(C1919="","",IFERROR(IF(INDEX(Categorie!$B$6:$B$45,MATCH(C1919,Categorie!$A$6:$A$45,0))="","Tipo?",INDEX(Categorie!$B$6:$B$45,MATCH(C1919,Categorie!$A$6:$A$45,0))),"Categoria?"))</f>
        <v/>
      </c>
      <c r="F1919" s="30" t="str">
        <f aca="false">IF(A1919="","",IFERROR(MONTH(A1919),"Data?"))</f>
        <v/>
      </c>
      <c r="G1919" s="31" t="str">
        <f aca="false">IF(A1919="","",IFERROR(YEAR(A1919),"Data?"))</f>
        <v/>
      </c>
    </row>
    <row r="1920" customFormat="false" ht="15" hidden="false" customHeight="false" outlineLevel="0" collapsed="false">
      <c r="A1920" s="26"/>
      <c r="B1920" s="27"/>
      <c r="C1920" s="27"/>
      <c r="D1920" s="28"/>
      <c r="E1920" s="29" t="str">
        <f aca="false">IF(C1920="","",IFERROR(IF(INDEX(Categorie!$B$6:$B$45,MATCH(C1920,Categorie!$A$6:$A$45,0))="","Tipo?",INDEX(Categorie!$B$6:$B$45,MATCH(C1920,Categorie!$A$6:$A$45,0))),"Categoria?"))</f>
        <v/>
      </c>
      <c r="F1920" s="30" t="str">
        <f aca="false">IF(A1920="","",IFERROR(MONTH(A1920),"Data?"))</f>
        <v/>
      </c>
      <c r="G1920" s="31" t="str">
        <f aca="false">IF(A1920="","",IFERROR(YEAR(A1920),"Data?"))</f>
        <v/>
      </c>
    </row>
    <row r="1921" customFormat="false" ht="15" hidden="false" customHeight="false" outlineLevel="0" collapsed="false">
      <c r="A1921" s="26"/>
      <c r="B1921" s="27"/>
      <c r="C1921" s="27"/>
      <c r="D1921" s="28"/>
      <c r="E1921" s="29" t="str">
        <f aca="false">IF(C1921="","",IFERROR(IF(INDEX(Categorie!$B$6:$B$45,MATCH(C1921,Categorie!$A$6:$A$45,0))="","Tipo?",INDEX(Categorie!$B$6:$B$45,MATCH(C1921,Categorie!$A$6:$A$45,0))),"Categoria?"))</f>
        <v/>
      </c>
      <c r="F1921" s="30" t="str">
        <f aca="false">IF(A1921="","",IFERROR(MONTH(A1921),"Data?"))</f>
        <v/>
      </c>
      <c r="G1921" s="31" t="str">
        <f aca="false">IF(A1921="","",IFERROR(YEAR(A1921),"Data?"))</f>
        <v/>
      </c>
    </row>
    <row r="1922" customFormat="false" ht="15" hidden="false" customHeight="false" outlineLevel="0" collapsed="false">
      <c r="A1922" s="26"/>
      <c r="B1922" s="27"/>
      <c r="C1922" s="27"/>
      <c r="D1922" s="28"/>
      <c r="E1922" s="29" t="str">
        <f aca="false">IF(C1922="","",IFERROR(IF(INDEX(Categorie!$B$6:$B$45,MATCH(C1922,Categorie!$A$6:$A$45,0))="","Tipo?",INDEX(Categorie!$B$6:$B$45,MATCH(C1922,Categorie!$A$6:$A$45,0))),"Categoria?"))</f>
        <v/>
      </c>
      <c r="F1922" s="30" t="str">
        <f aca="false">IF(A1922="","",IFERROR(MONTH(A1922),"Data?"))</f>
        <v/>
      </c>
      <c r="G1922" s="31" t="str">
        <f aca="false">IF(A1922="","",IFERROR(YEAR(A1922),"Data?"))</f>
        <v/>
      </c>
    </row>
    <row r="1923" customFormat="false" ht="15" hidden="false" customHeight="false" outlineLevel="0" collapsed="false">
      <c r="A1923" s="26"/>
      <c r="B1923" s="27"/>
      <c r="C1923" s="27"/>
      <c r="D1923" s="28"/>
      <c r="E1923" s="29" t="str">
        <f aca="false">IF(C1923="","",IFERROR(IF(INDEX(Categorie!$B$6:$B$45,MATCH(C1923,Categorie!$A$6:$A$45,0))="","Tipo?",INDEX(Categorie!$B$6:$B$45,MATCH(C1923,Categorie!$A$6:$A$45,0))),"Categoria?"))</f>
        <v/>
      </c>
      <c r="F1923" s="30" t="str">
        <f aca="false">IF(A1923="","",IFERROR(MONTH(A1923),"Data?"))</f>
        <v/>
      </c>
      <c r="G1923" s="31" t="str">
        <f aca="false">IF(A1923="","",IFERROR(YEAR(A1923),"Data?"))</f>
        <v/>
      </c>
    </row>
    <row r="1924" customFormat="false" ht="15" hidden="false" customHeight="false" outlineLevel="0" collapsed="false">
      <c r="A1924" s="26"/>
      <c r="B1924" s="27"/>
      <c r="C1924" s="27"/>
      <c r="D1924" s="28"/>
      <c r="E1924" s="29" t="str">
        <f aca="false">IF(C1924="","",IFERROR(IF(INDEX(Categorie!$B$6:$B$45,MATCH(C1924,Categorie!$A$6:$A$45,0))="","Tipo?",INDEX(Categorie!$B$6:$B$45,MATCH(C1924,Categorie!$A$6:$A$45,0))),"Categoria?"))</f>
        <v/>
      </c>
      <c r="F1924" s="30" t="str">
        <f aca="false">IF(A1924="","",IFERROR(MONTH(A1924),"Data?"))</f>
        <v/>
      </c>
      <c r="G1924" s="31" t="str">
        <f aca="false">IF(A1924="","",IFERROR(YEAR(A1924),"Data?"))</f>
        <v/>
      </c>
    </row>
    <row r="1925" customFormat="false" ht="15" hidden="false" customHeight="false" outlineLevel="0" collapsed="false">
      <c r="A1925" s="26"/>
      <c r="B1925" s="27"/>
      <c r="C1925" s="27"/>
      <c r="D1925" s="28"/>
      <c r="E1925" s="29" t="str">
        <f aca="false">IF(C1925="","",IFERROR(IF(INDEX(Categorie!$B$6:$B$45,MATCH(C1925,Categorie!$A$6:$A$45,0))="","Tipo?",INDEX(Categorie!$B$6:$B$45,MATCH(C1925,Categorie!$A$6:$A$45,0))),"Categoria?"))</f>
        <v/>
      </c>
      <c r="F1925" s="30" t="str">
        <f aca="false">IF(A1925="","",IFERROR(MONTH(A1925),"Data?"))</f>
        <v/>
      </c>
      <c r="G1925" s="31" t="str">
        <f aca="false">IF(A1925="","",IFERROR(YEAR(A1925),"Data?"))</f>
        <v/>
      </c>
    </row>
    <row r="1926" customFormat="false" ht="15" hidden="false" customHeight="false" outlineLevel="0" collapsed="false">
      <c r="A1926" s="26"/>
      <c r="B1926" s="27"/>
      <c r="C1926" s="27"/>
      <c r="D1926" s="28"/>
      <c r="E1926" s="29" t="str">
        <f aca="false">IF(C1926="","",IFERROR(IF(INDEX(Categorie!$B$6:$B$45,MATCH(C1926,Categorie!$A$6:$A$45,0))="","Tipo?",INDEX(Categorie!$B$6:$B$45,MATCH(C1926,Categorie!$A$6:$A$45,0))),"Categoria?"))</f>
        <v/>
      </c>
      <c r="F1926" s="30" t="str">
        <f aca="false">IF(A1926="","",IFERROR(MONTH(A1926),"Data?"))</f>
        <v/>
      </c>
      <c r="G1926" s="31" t="str">
        <f aca="false">IF(A1926="","",IFERROR(YEAR(A1926),"Data?"))</f>
        <v/>
      </c>
    </row>
    <row r="1927" customFormat="false" ht="15" hidden="false" customHeight="false" outlineLevel="0" collapsed="false">
      <c r="A1927" s="26"/>
      <c r="B1927" s="27"/>
      <c r="C1927" s="27"/>
      <c r="D1927" s="28"/>
      <c r="E1927" s="29" t="str">
        <f aca="false">IF(C1927="","",IFERROR(IF(INDEX(Categorie!$B$6:$B$45,MATCH(C1927,Categorie!$A$6:$A$45,0))="","Tipo?",INDEX(Categorie!$B$6:$B$45,MATCH(C1927,Categorie!$A$6:$A$45,0))),"Categoria?"))</f>
        <v/>
      </c>
      <c r="F1927" s="30" t="str">
        <f aca="false">IF(A1927="","",IFERROR(MONTH(A1927),"Data?"))</f>
        <v/>
      </c>
      <c r="G1927" s="31" t="str">
        <f aca="false">IF(A1927="","",IFERROR(YEAR(A1927),"Data?"))</f>
        <v/>
      </c>
    </row>
    <row r="1928" customFormat="false" ht="15" hidden="false" customHeight="false" outlineLevel="0" collapsed="false">
      <c r="A1928" s="26"/>
      <c r="B1928" s="27"/>
      <c r="C1928" s="27"/>
      <c r="D1928" s="28"/>
      <c r="E1928" s="29" t="str">
        <f aca="false">IF(C1928="","",IFERROR(IF(INDEX(Categorie!$B$6:$B$45,MATCH(C1928,Categorie!$A$6:$A$45,0))="","Tipo?",INDEX(Categorie!$B$6:$B$45,MATCH(C1928,Categorie!$A$6:$A$45,0))),"Categoria?"))</f>
        <v/>
      </c>
      <c r="F1928" s="30" t="str">
        <f aca="false">IF(A1928="","",IFERROR(MONTH(A1928),"Data?"))</f>
        <v/>
      </c>
      <c r="G1928" s="31" t="str">
        <f aca="false">IF(A1928="","",IFERROR(YEAR(A1928),"Data?"))</f>
        <v/>
      </c>
    </row>
    <row r="1929" customFormat="false" ht="15" hidden="false" customHeight="false" outlineLevel="0" collapsed="false">
      <c r="A1929" s="26"/>
      <c r="B1929" s="27"/>
      <c r="C1929" s="27"/>
      <c r="D1929" s="28"/>
      <c r="E1929" s="29" t="str">
        <f aca="false">IF(C1929="","",IFERROR(IF(INDEX(Categorie!$B$6:$B$45,MATCH(C1929,Categorie!$A$6:$A$45,0))="","Tipo?",INDEX(Categorie!$B$6:$B$45,MATCH(C1929,Categorie!$A$6:$A$45,0))),"Categoria?"))</f>
        <v/>
      </c>
      <c r="F1929" s="30" t="str">
        <f aca="false">IF(A1929="","",IFERROR(MONTH(A1929),"Data?"))</f>
        <v/>
      </c>
      <c r="G1929" s="31" t="str">
        <f aca="false">IF(A1929="","",IFERROR(YEAR(A1929),"Data?"))</f>
        <v/>
      </c>
    </row>
    <row r="1930" customFormat="false" ht="15" hidden="false" customHeight="false" outlineLevel="0" collapsed="false">
      <c r="A1930" s="26"/>
      <c r="B1930" s="27"/>
      <c r="C1930" s="27"/>
      <c r="D1930" s="28"/>
      <c r="E1930" s="29" t="str">
        <f aca="false">IF(C1930="","",IFERROR(IF(INDEX(Categorie!$B$6:$B$45,MATCH(C1930,Categorie!$A$6:$A$45,0))="","Tipo?",INDEX(Categorie!$B$6:$B$45,MATCH(C1930,Categorie!$A$6:$A$45,0))),"Categoria?"))</f>
        <v/>
      </c>
      <c r="F1930" s="30" t="str">
        <f aca="false">IF(A1930="","",IFERROR(MONTH(A1930),"Data?"))</f>
        <v/>
      </c>
      <c r="G1930" s="31" t="str">
        <f aca="false">IF(A1930="","",IFERROR(YEAR(A1930),"Data?"))</f>
        <v/>
      </c>
    </row>
    <row r="1931" customFormat="false" ht="15" hidden="false" customHeight="false" outlineLevel="0" collapsed="false">
      <c r="A1931" s="26"/>
      <c r="B1931" s="27"/>
      <c r="C1931" s="27"/>
      <c r="D1931" s="28"/>
      <c r="E1931" s="29" t="str">
        <f aca="false">IF(C1931="","",IFERROR(IF(INDEX(Categorie!$B$6:$B$45,MATCH(C1931,Categorie!$A$6:$A$45,0))="","Tipo?",INDEX(Categorie!$B$6:$B$45,MATCH(C1931,Categorie!$A$6:$A$45,0))),"Categoria?"))</f>
        <v/>
      </c>
      <c r="F1931" s="30" t="str">
        <f aca="false">IF(A1931="","",IFERROR(MONTH(A1931),"Data?"))</f>
        <v/>
      </c>
      <c r="G1931" s="31" t="str">
        <f aca="false">IF(A1931="","",IFERROR(YEAR(A1931),"Data?"))</f>
        <v/>
      </c>
    </row>
    <row r="1932" customFormat="false" ht="15" hidden="false" customHeight="false" outlineLevel="0" collapsed="false">
      <c r="A1932" s="26"/>
      <c r="B1932" s="27"/>
      <c r="C1932" s="27"/>
      <c r="D1932" s="28"/>
      <c r="E1932" s="29" t="str">
        <f aca="false">IF(C1932="","",IFERROR(IF(INDEX(Categorie!$B$6:$B$45,MATCH(C1932,Categorie!$A$6:$A$45,0))="","Tipo?",INDEX(Categorie!$B$6:$B$45,MATCH(C1932,Categorie!$A$6:$A$45,0))),"Categoria?"))</f>
        <v/>
      </c>
      <c r="F1932" s="30" t="str">
        <f aca="false">IF(A1932="","",IFERROR(MONTH(A1932),"Data?"))</f>
        <v/>
      </c>
      <c r="G1932" s="31" t="str">
        <f aca="false">IF(A1932="","",IFERROR(YEAR(A1932),"Data?"))</f>
        <v/>
      </c>
    </row>
    <row r="1933" customFormat="false" ht="15" hidden="false" customHeight="false" outlineLevel="0" collapsed="false">
      <c r="A1933" s="26"/>
      <c r="B1933" s="27"/>
      <c r="C1933" s="27"/>
      <c r="D1933" s="28"/>
      <c r="E1933" s="29" t="str">
        <f aca="false">IF(C1933="","",IFERROR(IF(INDEX(Categorie!$B$6:$B$45,MATCH(C1933,Categorie!$A$6:$A$45,0))="","Tipo?",INDEX(Categorie!$B$6:$B$45,MATCH(C1933,Categorie!$A$6:$A$45,0))),"Categoria?"))</f>
        <v/>
      </c>
      <c r="F1933" s="30" t="str">
        <f aca="false">IF(A1933="","",IFERROR(MONTH(A1933),"Data?"))</f>
        <v/>
      </c>
      <c r="G1933" s="31" t="str">
        <f aca="false">IF(A1933="","",IFERROR(YEAR(A1933),"Data?"))</f>
        <v/>
      </c>
    </row>
    <row r="1934" customFormat="false" ht="15" hidden="false" customHeight="false" outlineLevel="0" collapsed="false">
      <c r="A1934" s="26"/>
      <c r="B1934" s="27"/>
      <c r="C1934" s="27"/>
      <c r="D1934" s="28"/>
      <c r="E1934" s="29" t="str">
        <f aca="false">IF(C1934="","",IFERROR(IF(INDEX(Categorie!$B$6:$B$45,MATCH(C1934,Categorie!$A$6:$A$45,0))="","Tipo?",INDEX(Categorie!$B$6:$B$45,MATCH(C1934,Categorie!$A$6:$A$45,0))),"Categoria?"))</f>
        <v/>
      </c>
      <c r="F1934" s="30" t="str">
        <f aca="false">IF(A1934="","",IFERROR(MONTH(A1934),"Data?"))</f>
        <v/>
      </c>
      <c r="G1934" s="31" t="str">
        <f aca="false">IF(A1934="","",IFERROR(YEAR(A1934),"Data?"))</f>
        <v/>
      </c>
    </row>
    <row r="1935" customFormat="false" ht="15" hidden="false" customHeight="false" outlineLevel="0" collapsed="false">
      <c r="A1935" s="26"/>
      <c r="B1935" s="27"/>
      <c r="C1935" s="27"/>
      <c r="D1935" s="28"/>
      <c r="E1935" s="29" t="str">
        <f aca="false">IF(C1935="","",IFERROR(IF(INDEX(Categorie!$B$6:$B$45,MATCH(C1935,Categorie!$A$6:$A$45,0))="","Tipo?",INDEX(Categorie!$B$6:$B$45,MATCH(C1935,Categorie!$A$6:$A$45,0))),"Categoria?"))</f>
        <v/>
      </c>
      <c r="F1935" s="30" t="str">
        <f aca="false">IF(A1935="","",IFERROR(MONTH(A1935),"Data?"))</f>
        <v/>
      </c>
      <c r="G1935" s="31" t="str">
        <f aca="false">IF(A1935="","",IFERROR(YEAR(A1935),"Data?"))</f>
        <v/>
      </c>
    </row>
    <row r="1936" customFormat="false" ht="15" hidden="false" customHeight="false" outlineLevel="0" collapsed="false">
      <c r="A1936" s="26"/>
      <c r="B1936" s="27"/>
      <c r="C1936" s="27"/>
      <c r="D1936" s="28"/>
      <c r="E1936" s="29" t="str">
        <f aca="false">IF(C1936="","",IFERROR(IF(INDEX(Categorie!$B$6:$B$45,MATCH(C1936,Categorie!$A$6:$A$45,0))="","Tipo?",INDEX(Categorie!$B$6:$B$45,MATCH(C1936,Categorie!$A$6:$A$45,0))),"Categoria?"))</f>
        <v/>
      </c>
      <c r="F1936" s="30" t="str">
        <f aca="false">IF(A1936="","",IFERROR(MONTH(A1936),"Data?"))</f>
        <v/>
      </c>
      <c r="G1936" s="31" t="str">
        <f aca="false">IF(A1936="","",IFERROR(YEAR(A1936),"Data?"))</f>
        <v/>
      </c>
    </row>
    <row r="1937" customFormat="false" ht="15" hidden="false" customHeight="false" outlineLevel="0" collapsed="false">
      <c r="A1937" s="26"/>
      <c r="B1937" s="27"/>
      <c r="C1937" s="27"/>
      <c r="D1937" s="28"/>
      <c r="E1937" s="29" t="str">
        <f aca="false">IF(C1937="","",IFERROR(IF(INDEX(Categorie!$B$6:$B$45,MATCH(C1937,Categorie!$A$6:$A$45,0))="","Tipo?",INDEX(Categorie!$B$6:$B$45,MATCH(C1937,Categorie!$A$6:$A$45,0))),"Categoria?"))</f>
        <v/>
      </c>
      <c r="F1937" s="30" t="str">
        <f aca="false">IF(A1937="","",IFERROR(MONTH(A1937),"Data?"))</f>
        <v/>
      </c>
      <c r="G1937" s="31" t="str">
        <f aca="false">IF(A1937="","",IFERROR(YEAR(A1937),"Data?"))</f>
        <v/>
      </c>
    </row>
    <row r="1938" customFormat="false" ht="15" hidden="false" customHeight="false" outlineLevel="0" collapsed="false">
      <c r="A1938" s="26"/>
      <c r="B1938" s="27"/>
      <c r="C1938" s="27"/>
      <c r="D1938" s="28"/>
      <c r="E1938" s="29" t="str">
        <f aca="false">IF(C1938="","",IFERROR(IF(INDEX(Categorie!$B$6:$B$45,MATCH(C1938,Categorie!$A$6:$A$45,0))="","Tipo?",INDEX(Categorie!$B$6:$B$45,MATCH(C1938,Categorie!$A$6:$A$45,0))),"Categoria?"))</f>
        <v/>
      </c>
      <c r="F1938" s="30" t="str">
        <f aca="false">IF(A1938="","",IFERROR(MONTH(A1938),"Data?"))</f>
        <v/>
      </c>
      <c r="G1938" s="31" t="str">
        <f aca="false">IF(A1938="","",IFERROR(YEAR(A1938),"Data?"))</f>
        <v/>
      </c>
    </row>
    <row r="1939" customFormat="false" ht="15" hidden="false" customHeight="false" outlineLevel="0" collapsed="false">
      <c r="A1939" s="26"/>
      <c r="B1939" s="27"/>
      <c r="C1939" s="27"/>
      <c r="D1939" s="28"/>
      <c r="E1939" s="29" t="str">
        <f aca="false">IF(C1939="","",IFERROR(IF(INDEX(Categorie!$B$6:$B$45,MATCH(C1939,Categorie!$A$6:$A$45,0))="","Tipo?",INDEX(Categorie!$B$6:$B$45,MATCH(C1939,Categorie!$A$6:$A$45,0))),"Categoria?"))</f>
        <v/>
      </c>
      <c r="F1939" s="30" t="str">
        <f aca="false">IF(A1939="","",IFERROR(MONTH(A1939),"Data?"))</f>
        <v/>
      </c>
      <c r="G1939" s="31" t="str">
        <f aca="false">IF(A1939="","",IFERROR(YEAR(A1939),"Data?"))</f>
        <v/>
      </c>
    </row>
    <row r="1940" customFormat="false" ht="15" hidden="false" customHeight="false" outlineLevel="0" collapsed="false">
      <c r="A1940" s="26"/>
      <c r="B1940" s="27"/>
      <c r="C1940" s="27"/>
      <c r="D1940" s="28"/>
      <c r="E1940" s="29" t="str">
        <f aca="false">IF(C1940="","",IFERROR(IF(INDEX(Categorie!$B$6:$B$45,MATCH(C1940,Categorie!$A$6:$A$45,0))="","Tipo?",INDEX(Categorie!$B$6:$B$45,MATCH(C1940,Categorie!$A$6:$A$45,0))),"Categoria?"))</f>
        <v/>
      </c>
      <c r="F1940" s="30" t="str">
        <f aca="false">IF(A1940="","",IFERROR(MONTH(A1940),"Data?"))</f>
        <v/>
      </c>
      <c r="G1940" s="31" t="str">
        <f aca="false">IF(A1940="","",IFERROR(YEAR(A1940),"Data?"))</f>
        <v/>
      </c>
    </row>
    <row r="1941" customFormat="false" ht="15" hidden="false" customHeight="false" outlineLevel="0" collapsed="false">
      <c r="A1941" s="26"/>
      <c r="B1941" s="27"/>
      <c r="C1941" s="27"/>
      <c r="D1941" s="28"/>
      <c r="E1941" s="29" t="str">
        <f aca="false">IF(C1941="","",IFERROR(IF(INDEX(Categorie!$B$6:$B$45,MATCH(C1941,Categorie!$A$6:$A$45,0))="","Tipo?",INDEX(Categorie!$B$6:$B$45,MATCH(C1941,Categorie!$A$6:$A$45,0))),"Categoria?"))</f>
        <v/>
      </c>
      <c r="F1941" s="30" t="str">
        <f aca="false">IF(A1941="","",IFERROR(MONTH(A1941),"Data?"))</f>
        <v/>
      </c>
      <c r="G1941" s="31" t="str">
        <f aca="false">IF(A1941="","",IFERROR(YEAR(A1941),"Data?"))</f>
        <v/>
      </c>
    </row>
    <row r="1942" customFormat="false" ht="15" hidden="false" customHeight="false" outlineLevel="0" collapsed="false">
      <c r="A1942" s="26"/>
      <c r="B1942" s="27"/>
      <c r="C1942" s="27"/>
      <c r="D1942" s="28"/>
      <c r="E1942" s="29" t="str">
        <f aca="false">IF(C1942="","",IFERROR(IF(INDEX(Categorie!$B$6:$B$45,MATCH(C1942,Categorie!$A$6:$A$45,0))="","Tipo?",INDEX(Categorie!$B$6:$B$45,MATCH(C1942,Categorie!$A$6:$A$45,0))),"Categoria?"))</f>
        <v/>
      </c>
      <c r="F1942" s="30" t="str">
        <f aca="false">IF(A1942="","",IFERROR(MONTH(A1942),"Data?"))</f>
        <v/>
      </c>
      <c r="G1942" s="31" t="str">
        <f aca="false">IF(A1942="","",IFERROR(YEAR(A1942),"Data?"))</f>
        <v/>
      </c>
    </row>
    <row r="1943" customFormat="false" ht="15" hidden="false" customHeight="false" outlineLevel="0" collapsed="false">
      <c r="A1943" s="26"/>
      <c r="B1943" s="27"/>
      <c r="C1943" s="27"/>
      <c r="D1943" s="28"/>
      <c r="E1943" s="29" t="str">
        <f aca="false">IF(C1943="","",IFERROR(IF(INDEX(Categorie!$B$6:$B$45,MATCH(C1943,Categorie!$A$6:$A$45,0))="","Tipo?",INDEX(Categorie!$B$6:$B$45,MATCH(C1943,Categorie!$A$6:$A$45,0))),"Categoria?"))</f>
        <v/>
      </c>
      <c r="F1943" s="30" t="str">
        <f aca="false">IF(A1943="","",IFERROR(MONTH(A1943),"Data?"))</f>
        <v/>
      </c>
      <c r="G1943" s="31" t="str">
        <f aca="false">IF(A1943="","",IFERROR(YEAR(A1943),"Data?"))</f>
        <v/>
      </c>
    </row>
    <row r="1944" customFormat="false" ht="15" hidden="false" customHeight="false" outlineLevel="0" collapsed="false">
      <c r="A1944" s="26"/>
      <c r="B1944" s="27"/>
      <c r="C1944" s="27"/>
      <c r="D1944" s="28"/>
      <c r="E1944" s="29" t="str">
        <f aca="false">IF(C1944="","",IFERROR(IF(INDEX(Categorie!$B$6:$B$45,MATCH(C1944,Categorie!$A$6:$A$45,0))="","Tipo?",INDEX(Categorie!$B$6:$B$45,MATCH(C1944,Categorie!$A$6:$A$45,0))),"Categoria?"))</f>
        <v/>
      </c>
      <c r="F1944" s="30" t="str">
        <f aca="false">IF(A1944="","",IFERROR(MONTH(A1944),"Data?"))</f>
        <v/>
      </c>
      <c r="G1944" s="31" t="str">
        <f aca="false">IF(A1944="","",IFERROR(YEAR(A1944),"Data?"))</f>
        <v/>
      </c>
    </row>
    <row r="1945" customFormat="false" ht="15" hidden="false" customHeight="false" outlineLevel="0" collapsed="false">
      <c r="A1945" s="26"/>
      <c r="B1945" s="27"/>
      <c r="C1945" s="27"/>
      <c r="D1945" s="28"/>
      <c r="E1945" s="29" t="str">
        <f aca="false">IF(C1945="","",IFERROR(IF(INDEX(Categorie!$B$6:$B$45,MATCH(C1945,Categorie!$A$6:$A$45,0))="","Tipo?",INDEX(Categorie!$B$6:$B$45,MATCH(C1945,Categorie!$A$6:$A$45,0))),"Categoria?"))</f>
        <v/>
      </c>
      <c r="F1945" s="30" t="str">
        <f aca="false">IF(A1945="","",IFERROR(MONTH(A1945),"Data?"))</f>
        <v/>
      </c>
      <c r="G1945" s="31" t="str">
        <f aca="false">IF(A1945="","",IFERROR(YEAR(A1945),"Data?"))</f>
        <v/>
      </c>
    </row>
    <row r="1946" customFormat="false" ht="15" hidden="false" customHeight="false" outlineLevel="0" collapsed="false">
      <c r="A1946" s="26"/>
      <c r="B1946" s="27"/>
      <c r="C1946" s="27"/>
      <c r="D1946" s="28"/>
      <c r="E1946" s="29" t="str">
        <f aca="false">IF(C1946="","",IFERROR(IF(INDEX(Categorie!$B$6:$B$45,MATCH(C1946,Categorie!$A$6:$A$45,0))="","Tipo?",INDEX(Categorie!$B$6:$B$45,MATCH(C1946,Categorie!$A$6:$A$45,0))),"Categoria?"))</f>
        <v/>
      </c>
      <c r="F1946" s="30" t="str">
        <f aca="false">IF(A1946="","",IFERROR(MONTH(A1946),"Data?"))</f>
        <v/>
      </c>
      <c r="G1946" s="31" t="str">
        <f aca="false">IF(A1946="","",IFERROR(YEAR(A1946),"Data?"))</f>
        <v/>
      </c>
    </row>
    <row r="1947" customFormat="false" ht="15" hidden="false" customHeight="false" outlineLevel="0" collapsed="false">
      <c r="A1947" s="26"/>
      <c r="B1947" s="27"/>
      <c r="C1947" s="27"/>
      <c r="D1947" s="28"/>
      <c r="E1947" s="29" t="str">
        <f aca="false">IF(C1947="","",IFERROR(IF(INDEX(Categorie!$B$6:$B$45,MATCH(C1947,Categorie!$A$6:$A$45,0))="","Tipo?",INDEX(Categorie!$B$6:$B$45,MATCH(C1947,Categorie!$A$6:$A$45,0))),"Categoria?"))</f>
        <v/>
      </c>
      <c r="F1947" s="30" t="str">
        <f aca="false">IF(A1947="","",IFERROR(MONTH(A1947),"Data?"))</f>
        <v/>
      </c>
      <c r="G1947" s="31" t="str">
        <f aca="false">IF(A1947="","",IFERROR(YEAR(A1947),"Data?"))</f>
        <v/>
      </c>
    </row>
    <row r="1948" customFormat="false" ht="15" hidden="false" customHeight="false" outlineLevel="0" collapsed="false">
      <c r="A1948" s="26"/>
      <c r="B1948" s="27"/>
      <c r="C1948" s="27"/>
      <c r="D1948" s="28"/>
      <c r="E1948" s="29" t="str">
        <f aca="false">IF(C1948="","",IFERROR(IF(INDEX(Categorie!$B$6:$B$45,MATCH(C1948,Categorie!$A$6:$A$45,0))="","Tipo?",INDEX(Categorie!$B$6:$B$45,MATCH(C1948,Categorie!$A$6:$A$45,0))),"Categoria?"))</f>
        <v/>
      </c>
      <c r="F1948" s="30" t="str">
        <f aca="false">IF(A1948="","",IFERROR(MONTH(A1948),"Data?"))</f>
        <v/>
      </c>
      <c r="G1948" s="31" t="str">
        <f aca="false">IF(A1948="","",IFERROR(YEAR(A1948),"Data?"))</f>
        <v/>
      </c>
    </row>
    <row r="1949" customFormat="false" ht="15" hidden="false" customHeight="false" outlineLevel="0" collapsed="false">
      <c r="A1949" s="26"/>
      <c r="B1949" s="27"/>
      <c r="C1949" s="27"/>
      <c r="D1949" s="28"/>
      <c r="E1949" s="29" t="str">
        <f aca="false">IF(C1949="","",IFERROR(IF(INDEX(Categorie!$B$6:$B$45,MATCH(C1949,Categorie!$A$6:$A$45,0))="","Tipo?",INDEX(Categorie!$B$6:$B$45,MATCH(C1949,Categorie!$A$6:$A$45,0))),"Categoria?"))</f>
        <v/>
      </c>
      <c r="F1949" s="30" t="str">
        <f aca="false">IF(A1949="","",IFERROR(MONTH(A1949),"Data?"))</f>
        <v/>
      </c>
      <c r="G1949" s="31" t="str">
        <f aca="false">IF(A1949="","",IFERROR(YEAR(A1949),"Data?"))</f>
        <v/>
      </c>
    </row>
    <row r="1950" customFormat="false" ht="15" hidden="false" customHeight="false" outlineLevel="0" collapsed="false">
      <c r="A1950" s="26"/>
      <c r="B1950" s="27"/>
      <c r="C1950" s="27"/>
      <c r="D1950" s="28"/>
      <c r="E1950" s="29" t="str">
        <f aca="false">IF(C1950="","",IFERROR(IF(INDEX(Categorie!$B$6:$B$45,MATCH(C1950,Categorie!$A$6:$A$45,0))="","Tipo?",INDEX(Categorie!$B$6:$B$45,MATCH(C1950,Categorie!$A$6:$A$45,0))),"Categoria?"))</f>
        <v/>
      </c>
      <c r="F1950" s="30" t="str">
        <f aca="false">IF(A1950="","",IFERROR(MONTH(A1950),"Data?"))</f>
        <v/>
      </c>
      <c r="G1950" s="31" t="str">
        <f aca="false">IF(A1950="","",IFERROR(YEAR(A1950),"Data?"))</f>
        <v/>
      </c>
    </row>
    <row r="1951" customFormat="false" ht="15" hidden="false" customHeight="false" outlineLevel="0" collapsed="false">
      <c r="A1951" s="26"/>
      <c r="B1951" s="27"/>
      <c r="C1951" s="27"/>
      <c r="D1951" s="28"/>
      <c r="E1951" s="29" t="str">
        <f aca="false">IF(C1951="","",IFERROR(IF(INDEX(Categorie!$B$6:$B$45,MATCH(C1951,Categorie!$A$6:$A$45,0))="","Tipo?",INDEX(Categorie!$B$6:$B$45,MATCH(C1951,Categorie!$A$6:$A$45,0))),"Categoria?"))</f>
        <v/>
      </c>
      <c r="F1951" s="30" t="str">
        <f aca="false">IF(A1951="","",IFERROR(MONTH(A1951),"Data?"))</f>
        <v/>
      </c>
      <c r="G1951" s="31" t="str">
        <f aca="false">IF(A1951="","",IFERROR(YEAR(A1951),"Data?"))</f>
        <v/>
      </c>
    </row>
    <row r="1952" customFormat="false" ht="15" hidden="false" customHeight="false" outlineLevel="0" collapsed="false">
      <c r="A1952" s="26"/>
      <c r="B1952" s="27"/>
      <c r="C1952" s="27"/>
      <c r="D1952" s="28"/>
      <c r="E1952" s="29" t="str">
        <f aca="false">IF(C1952="","",IFERROR(IF(INDEX(Categorie!$B$6:$B$45,MATCH(C1952,Categorie!$A$6:$A$45,0))="","Tipo?",INDEX(Categorie!$B$6:$B$45,MATCH(C1952,Categorie!$A$6:$A$45,0))),"Categoria?"))</f>
        <v/>
      </c>
      <c r="F1952" s="30" t="str">
        <f aca="false">IF(A1952="","",IFERROR(MONTH(A1952),"Data?"))</f>
        <v/>
      </c>
      <c r="G1952" s="31" t="str">
        <f aca="false">IF(A1952="","",IFERROR(YEAR(A1952),"Data?"))</f>
        <v/>
      </c>
    </row>
    <row r="1953" customFormat="false" ht="15" hidden="false" customHeight="false" outlineLevel="0" collapsed="false">
      <c r="A1953" s="26"/>
      <c r="B1953" s="27"/>
      <c r="C1953" s="27"/>
      <c r="D1953" s="28"/>
      <c r="E1953" s="29" t="str">
        <f aca="false">IF(C1953="","",IFERROR(IF(INDEX(Categorie!$B$6:$B$45,MATCH(C1953,Categorie!$A$6:$A$45,0))="","Tipo?",INDEX(Categorie!$B$6:$B$45,MATCH(C1953,Categorie!$A$6:$A$45,0))),"Categoria?"))</f>
        <v/>
      </c>
      <c r="F1953" s="30" t="str">
        <f aca="false">IF(A1953="","",IFERROR(MONTH(A1953),"Data?"))</f>
        <v/>
      </c>
      <c r="G1953" s="31" t="str">
        <f aca="false">IF(A1953="","",IFERROR(YEAR(A1953),"Data?"))</f>
        <v/>
      </c>
    </row>
    <row r="1954" customFormat="false" ht="15" hidden="false" customHeight="false" outlineLevel="0" collapsed="false">
      <c r="A1954" s="26"/>
      <c r="B1954" s="27"/>
      <c r="C1954" s="27"/>
      <c r="D1954" s="28"/>
      <c r="E1954" s="29" t="str">
        <f aca="false">IF(C1954="","",IFERROR(IF(INDEX(Categorie!$B$6:$B$45,MATCH(C1954,Categorie!$A$6:$A$45,0))="","Tipo?",INDEX(Categorie!$B$6:$B$45,MATCH(C1954,Categorie!$A$6:$A$45,0))),"Categoria?"))</f>
        <v/>
      </c>
      <c r="F1954" s="30" t="str">
        <f aca="false">IF(A1954="","",IFERROR(MONTH(A1954),"Data?"))</f>
        <v/>
      </c>
      <c r="G1954" s="31" t="str">
        <f aca="false">IF(A1954="","",IFERROR(YEAR(A1954),"Data?"))</f>
        <v/>
      </c>
    </row>
    <row r="1955" customFormat="false" ht="15" hidden="false" customHeight="false" outlineLevel="0" collapsed="false">
      <c r="A1955" s="26"/>
      <c r="B1955" s="27"/>
      <c r="C1955" s="27"/>
      <c r="D1955" s="28"/>
      <c r="E1955" s="29" t="str">
        <f aca="false">IF(C1955="","",IFERROR(IF(INDEX(Categorie!$B$6:$B$45,MATCH(C1955,Categorie!$A$6:$A$45,0))="","Tipo?",INDEX(Categorie!$B$6:$B$45,MATCH(C1955,Categorie!$A$6:$A$45,0))),"Categoria?"))</f>
        <v/>
      </c>
      <c r="F1955" s="30" t="str">
        <f aca="false">IF(A1955="","",IFERROR(MONTH(A1955),"Data?"))</f>
        <v/>
      </c>
      <c r="G1955" s="31" t="str">
        <f aca="false">IF(A1955="","",IFERROR(YEAR(A1955),"Data?"))</f>
        <v/>
      </c>
    </row>
    <row r="1956" customFormat="false" ht="15" hidden="false" customHeight="false" outlineLevel="0" collapsed="false">
      <c r="A1956" s="26"/>
      <c r="B1956" s="27"/>
      <c r="C1956" s="27"/>
      <c r="D1956" s="28"/>
      <c r="E1956" s="29" t="str">
        <f aca="false">IF(C1956="","",IFERROR(IF(INDEX(Categorie!$B$6:$B$45,MATCH(C1956,Categorie!$A$6:$A$45,0))="","Tipo?",INDEX(Categorie!$B$6:$B$45,MATCH(C1956,Categorie!$A$6:$A$45,0))),"Categoria?"))</f>
        <v/>
      </c>
      <c r="F1956" s="30" t="str">
        <f aca="false">IF(A1956="","",IFERROR(MONTH(A1956),"Data?"))</f>
        <v/>
      </c>
      <c r="G1956" s="31" t="str">
        <f aca="false">IF(A1956="","",IFERROR(YEAR(A1956),"Data?"))</f>
        <v/>
      </c>
    </row>
    <row r="1957" customFormat="false" ht="15" hidden="false" customHeight="false" outlineLevel="0" collapsed="false">
      <c r="A1957" s="26"/>
      <c r="B1957" s="27"/>
      <c r="C1957" s="27"/>
      <c r="D1957" s="28"/>
      <c r="E1957" s="29" t="str">
        <f aca="false">IF(C1957="","",IFERROR(IF(INDEX(Categorie!$B$6:$B$45,MATCH(C1957,Categorie!$A$6:$A$45,0))="","Tipo?",INDEX(Categorie!$B$6:$B$45,MATCH(C1957,Categorie!$A$6:$A$45,0))),"Categoria?"))</f>
        <v/>
      </c>
      <c r="F1957" s="30" t="str">
        <f aca="false">IF(A1957="","",IFERROR(MONTH(A1957),"Data?"))</f>
        <v/>
      </c>
      <c r="G1957" s="31" t="str">
        <f aca="false">IF(A1957="","",IFERROR(YEAR(A1957),"Data?"))</f>
        <v/>
      </c>
    </row>
    <row r="1958" customFormat="false" ht="15" hidden="false" customHeight="false" outlineLevel="0" collapsed="false">
      <c r="A1958" s="26"/>
      <c r="B1958" s="27"/>
      <c r="C1958" s="27"/>
      <c r="D1958" s="28"/>
      <c r="E1958" s="29" t="str">
        <f aca="false">IF(C1958="","",IFERROR(IF(INDEX(Categorie!$B$6:$B$45,MATCH(C1958,Categorie!$A$6:$A$45,0))="","Tipo?",INDEX(Categorie!$B$6:$B$45,MATCH(C1958,Categorie!$A$6:$A$45,0))),"Categoria?"))</f>
        <v/>
      </c>
      <c r="F1958" s="30" t="str">
        <f aca="false">IF(A1958="","",IFERROR(MONTH(A1958),"Data?"))</f>
        <v/>
      </c>
      <c r="G1958" s="31" t="str">
        <f aca="false">IF(A1958="","",IFERROR(YEAR(A1958),"Data?"))</f>
        <v/>
      </c>
    </row>
    <row r="1959" customFormat="false" ht="15" hidden="false" customHeight="false" outlineLevel="0" collapsed="false">
      <c r="A1959" s="26"/>
      <c r="B1959" s="27"/>
      <c r="C1959" s="27"/>
      <c r="D1959" s="28"/>
      <c r="E1959" s="29" t="str">
        <f aca="false">IF(C1959="","",IFERROR(IF(INDEX(Categorie!$B$6:$B$45,MATCH(C1959,Categorie!$A$6:$A$45,0))="","Tipo?",INDEX(Categorie!$B$6:$B$45,MATCH(C1959,Categorie!$A$6:$A$45,0))),"Categoria?"))</f>
        <v/>
      </c>
      <c r="F1959" s="30" t="str">
        <f aca="false">IF(A1959="","",IFERROR(MONTH(A1959),"Data?"))</f>
        <v/>
      </c>
      <c r="G1959" s="31" t="str">
        <f aca="false">IF(A1959="","",IFERROR(YEAR(A1959),"Data?"))</f>
        <v/>
      </c>
    </row>
    <row r="1960" customFormat="false" ht="15" hidden="false" customHeight="false" outlineLevel="0" collapsed="false">
      <c r="A1960" s="26"/>
      <c r="B1960" s="27"/>
      <c r="C1960" s="27"/>
      <c r="D1960" s="28"/>
      <c r="E1960" s="29" t="str">
        <f aca="false">IF(C1960="","",IFERROR(IF(INDEX(Categorie!$B$6:$B$45,MATCH(C1960,Categorie!$A$6:$A$45,0))="","Tipo?",INDEX(Categorie!$B$6:$B$45,MATCH(C1960,Categorie!$A$6:$A$45,0))),"Categoria?"))</f>
        <v/>
      </c>
      <c r="F1960" s="30" t="str">
        <f aca="false">IF(A1960="","",IFERROR(MONTH(A1960),"Data?"))</f>
        <v/>
      </c>
      <c r="G1960" s="31" t="str">
        <f aca="false">IF(A1960="","",IFERROR(YEAR(A1960),"Data?"))</f>
        <v/>
      </c>
    </row>
    <row r="1961" customFormat="false" ht="15" hidden="false" customHeight="false" outlineLevel="0" collapsed="false">
      <c r="A1961" s="26"/>
      <c r="B1961" s="27"/>
      <c r="C1961" s="27"/>
      <c r="D1961" s="28"/>
      <c r="E1961" s="29" t="str">
        <f aca="false">IF(C1961="","",IFERROR(IF(INDEX(Categorie!$B$6:$B$45,MATCH(C1961,Categorie!$A$6:$A$45,0))="","Tipo?",INDEX(Categorie!$B$6:$B$45,MATCH(C1961,Categorie!$A$6:$A$45,0))),"Categoria?"))</f>
        <v/>
      </c>
      <c r="F1961" s="30" t="str">
        <f aca="false">IF(A1961="","",IFERROR(MONTH(A1961),"Data?"))</f>
        <v/>
      </c>
      <c r="G1961" s="31" t="str">
        <f aca="false">IF(A1961="","",IFERROR(YEAR(A1961),"Data?"))</f>
        <v/>
      </c>
    </row>
    <row r="1962" customFormat="false" ht="15" hidden="false" customHeight="false" outlineLevel="0" collapsed="false">
      <c r="A1962" s="26"/>
      <c r="B1962" s="27"/>
      <c r="C1962" s="27"/>
      <c r="D1962" s="28"/>
      <c r="E1962" s="29" t="str">
        <f aca="false">IF(C1962="","",IFERROR(IF(INDEX(Categorie!$B$6:$B$45,MATCH(C1962,Categorie!$A$6:$A$45,0))="","Tipo?",INDEX(Categorie!$B$6:$B$45,MATCH(C1962,Categorie!$A$6:$A$45,0))),"Categoria?"))</f>
        <v/>
      </c>
      <c r="F1962" s="30" t="str">
        <f aca="false">IF(A1962="","",IFERROR(MONTH(A1962),"Data?"))</f>
        <v/>
      </c>
      <c r="G1962" s="31" t="str">
        <f aca="false">IF(A1962="","",IFERROR(YEAR(A1962),"Data?"))</f>
        <v/>
      </c>
    </row>
    <row r="1963" customFormat="false" ht="15" hidden="false" customHeight="false" outlineLevel="0" collapsed="false">
      <c r="A1963" s="26"/>
      <c r="B1963" s="27"/>
      <c r="C1963" s="27"/>
      <c r="D1963" s="28"/>
      <c r="E1963" s="29" t="str">
        <f aca="false">IF(C1963="","",IFERROR(IF(INDEX(Categorie!$B$6:$B$45,MATCH(C1963,Categorie!$A$6:$A$45,0))="","Tipo?",INDEX(Categorie!$B$6:$B$45,MATCH(C1963,Categorie!$A$6:$A$45,0))),"Categoria?"))</f>
        <v/>
      </c>
      <c r="F1963" s="30" t="str">
        <f aca="false">IF(A1963="","",IFERROR(MONTH(A1963),"Data?"))</f>
        <v/>
      </c>
      <c r="G1963" s="31" t="str">
        <f aca="false">IF(A1963="","",IFERROR(YEAR(A1963),"Data?"))</f>
        <v/>
      </c>
    </row>
    <row r="1964" customFormat="false" ht="15" hidden="false" customHeight="false" outlineLevel="0" collapsed="false">
      <c r="A1964" s="26"/>
      <c r="B1964" s="27"/>
      <c r="C1964" s="27"/>
      <c r="D1964" s="28"/>
      <c r="E1964" s="29" t="str">
        <f aca="false">IF(C1964="","",IFERROR(IF(INDEX(Categorie!$B$6:$B$45,MATCH(C1964,Categorie!$A$6:$A$45,0))="","Tipo?",INDEX(Categorie!$B$6:$B$45,MATCH(C1964,Categorie!$A$6:$A$45,0))),"Categoria?"))</f>
        <v/>
      </c>
      <c r="F1964" s="30" t="str">
        <f aca="false">IF(A1964="","",IFERROR(MONTH(A1964),"Data?"))</f>
        <v/>
      </c>
      <c r="G1964" s="31" t="str">
        <f aca="false">IF(A1964="","",IFERROR(YEAR(A1964),"Data?"))</f>
        <v/>
      </c>
    </row>
    <row r="1965" customFormat="false" ht="15" hidden="false" customHeight="false" outlineLevel="0" collapsed="false">
      <c r="A1965" s="26"/>
      <c r="B1965" s="27"/>
      <c r="C1965" s="27"/>
      <c r="D1965" s="28"/>
      <c r="E1965" s="29" t="str">
        <f aca="false">IF(C1965="","",IFERROR(IF(INDEX(Categorie!$B$6:$B$45,MATCH(C1965,Categorie!$A$6:$A$45,0))="","Tipo?",INDEX(Categorie!$B$6:$B$45,MATCH(C1965,Categorie!$A$6:$A$45,0))),"Categoria?"))</f>
        <v/>
      </c>
      <c r="F1965" s="30" t="str">
        <f aca="false">IF(A1965="","",IFERROR(MONTH(A1965),"Data?"))</f>
        <v/>
      </c>
      <c r="G1965" s="31" t="str">
        <f aca="false">IF(A1965="","",IFERROR(YEAR(A1965),"Data?"))</f>
        <v/>
      </c>
    </row>
    <row r="1966" customFormat="false" ht="15" hidden="false" customHeight="false" outlineLevel="0" collapsed="false">
      <c r="A1966" s="26"/>
      <c r="B1966" s="27"/>
      <c r="C1966" s="27"/>
      <c r="D1966" s="28"/>
      <c r="E1966" s="29" t="str">
        <f aca="false">IF(C1966="","",IFERROR(IF(INDEX(Categorie!$B$6:$B$45,MATCH(C1966,Categorie!$A$6:$A$45,0))="","Tipo?",INDEX(Categorie!$B$6:$B$45,MATCH(C1966,Categorie!$A$6:$A$45,0))),"Categoria?"))</f>
        <v/>
      </c>
      <c r="F1966" s="30" t="str">
        <f aca="false">IF(A1966="","",IFERROR(MONTH(A1966),"Data?"))</f>
        <v/>
      </c>
      <c r="G1966" s="31" t="str">
        <f aca="false">IF(A1966="","",IFERROR(YEAR(A1966),"Data?"))</f>
        <v/>
      </c>
    </row>
    <row r="1967" customFormat="false" ht="15" hidden="false" customHeight="false" outlineLevel="0" collapsed="false">
      <c r="A1967" s="26"/>
      <c r="B1967" s="27"/>
      <c r="C1967" s="27"/>
      <c r="D1967" s="28"/>
      <c r="E1967" s="29" t="str">
        <f aca="false">IF(C1967="","",IFERROR(IF(INDEX(Categorie!$B$6:$B$45,MATCH(C1967,Categorie!$A$6:$A$45,0))="","Tipo?",INDEX(Categorie!$B$6:$B$45,MATCH(C1967,Categorie!$A$6:$A$45,0))),"Categoria?"))</f>
        <v/>
      </c>
      <c r="F1967" s="30" t="str">
        <f aca="false">IF(A1967="","",IFERROR(MONTH(A1967),"Data?"))</f>
        <v/>
      </c>
      <c r="G1967" s="31" t="str">
        <f aca="false">IF(A1967="","",IFERROR(YEAR(A1967),"Data?"))</f>
        <v/>
      </c>
    </row>
    <row r="1968" customFormat="false" ht="15" hidden="false" customHeight="false" outlineLevel="0" collapsed="false">
      <c r="A1968" s="26"/>
      <c r="B1968" s="27"/>
      <c r="C1968" s="27"/>
      <c r="D1968" s="28"/>
      <c r="E1968" s="29" t="str">
        <f aca="false">IF(C1968="","",IFERROR(IF(INDEX(Categorie!$B$6:$B$45,MATCH(C1968,Categorie!$A$6:$A$45,0))="","Tipo?",INDEX(Categorie!$B$6:$B$45,MATCH(C1968,Categorie!$A$6:$A$45,0))),"Categoria?"))</f>
        <v/>
      </c>
      <c r="F1968" s="30" t="str">
        <f aca="false">IF(A1968="","",IFERROR(MONTH(A1968),"Data?"))</f>
        <v/>
      </c>
      <c r="G1968" s="31" t="str">
        <f aca="false">IF(A1968="","",IFERROR(YEAR(A1968),"Data?"))</f>
        <v/>
      </c>
    </row>
    <row r="1969" customFormat="false" ht="15" hidden="false" customHeight="false" outlineLevel="0" collapsed="false">
      <c r="A1969" s="26"/>
      <c r="B1969" s="27"/>
      <c r="C1969" s="27"/>
      <c r="D1969" s="28"/>
      <c r="E1969" s="29" t="str">
        <f aca="false">IF(C1969="","",IFERROR(IF(INDEX(Categorie!$B$6:$B$45,MATCH(C1969,Categorie!$A$6:$A$45,0))="","Tipo?",INDEX(Categorie!$B$6:$B$45,MATCH(C1969,Categorie!$A$6:$A$45,0))),"Categoria?"))</f>
        <v/>
      </c>
      <c r="F1969" s="30" t="str">
        <f aca="false">IF(A1969="","",IFERROR(MONTH(A1969),"Data?"))</f>
        <v/>
      </c>
      <c r="G1969" s="31" t="str">
        <f aca="false">IF(A1969="","",IFERROR(YEAR(A1969),"Data?"))</f>
        <v/>
      </c>
    </row>
    <row r="1970" customFormat="false" ht="15" hidden="false" customHeight="false" outlineLevel="0" collapsed="false">
      <c r="A1970" s="26"/>
      <c r="B1970" s="27"/>
      <c r="C1970" s="27"/>
      <c r="D1970" s="28"/>
      <c r="E1970" s="29" t="str">
        <f aca="false">IF(C1970="","",IFERROR(IF(INDEX(Categorie!$B$6:$B$45,MATCH(C1970,Categorie!$A$6:$A$45,0))="","Tipo?",INDEX(Categorie!$B$6:$B$45,MATCH(C1970,Categorie!$A$6:$A$45,0))),"Categoria?"))</f>
        <v/>
      </c>
      <c r="F1970" s="30" t="str">
        <f aca="false">IF(A1970="","",IFERROR(MONTH(A1970),"Data?"))</f>
        <v/>
      </c>
      <c r="G1970" s="31" t="str">
        <f aca="false">IF(A1970="","",IFERROR(YEAR(A1970),"Data?"))</f>
        <v/>
      </c>
    </row>
    <row r="1971" customFormat="false" ht="15" hidden="false" customHeight="false" outlineLevel="0" collapsed="false">
      <c r="A1971" s="26"/>
      <c r="B1971" s="27"/>
      <c r="C1971" s="27"/>
      <c r="D1971" s="28"/>
      <c r="E1971" s="29" t="str">
        <f aca="false">IF(C1971="","",IFERROR(IF(INDEX(Categorie!$B$6:$B$45,MATCH(C1971,Categorie!$A$6:$A$45,0))="","Tipo?",INDEX(Categorie!$B$6:$B$45,MATCH(C1971,Categorie!$A$6:$A$45,0))),"Categoria?"))</f>
        <v/>
      </c>
      <c r="F1971" s="30" t="str">
        <f aca="false">IF(A1971="","",IFERROR(MONTH(A1971),"Data?"))</f>
        <v/>
      </c>
      <c r="G1971" s="31" t="str">
        <f aca="false">IF(A1971="","",IFERROR(YEAR(A1971),"Data?"))</f>
        <v/>
      </c>
    </row>
    <row r="1972" customFormat="false" ht="15" hidden="false" customHeight="false" outlineLevel="0" collapsed="false">
      <c r="A1972" s="26"/>
      <c r="B1972" s="27"/>
      <c r="C1972" s="27"/>
      <c r="D1972" s="28"/>
      <c r="E1972" s="29" t="str">
        <f aca="false">IF(C1972="","",IFERROR(IF(INDEX(Categorie!$B$6:$B$45,MATCH(C1972,Categorie!$A$6:$A$45,0))="","Tipo?",INDEX(Categorie!$B$6:$B$45,MATCH(C1972,Categorie!$A$6:$A$45,0))),"Categoria?"))</f>
        <v/>
      </c>
      <c r="F1972" s="30" t="str">
        <f aca="false">IF(A1972="","",IFERROR(MONTH(A1972),"Data?"))</f>
        <v/>
      </c>
      <c r="G1972" s="31" t="str">
        <f aca="false">IF(A1972="","",IFERROR(YEAR(A1972),"Data?"))</f>
        <v/>
      </c>
    </row>
    <row r="1973" customFormat="false" ht="15" hidden="false" customHeight="false" outlineLevel="0" collapsed="false">
      <c r="A1973" s="26"/>
      <c r="B1973" s="27"/>
      <c r="C1973" s="27"/>
      <c r="D1973" s="28"/>
      <c r="E1973" s="29" t="str">
        <f aca="false">IF(C1973="","",IFERROR(IF(INDEX(Categorie!$B$6:$B$45,MATCH(C1973,Categorie!$A$6:$A$45,0))="","Tipo?",INDEX(Categorie!$B$6:$B$45,MATCH(C1973,Categorie!$A$6:$A$45,0))),"Categoria?"))</f>
        <v/>
      </c>
      <c r="F1973" s="30" t="str">
        <f aca="false">IF(A1973="","",IFERROR(MONTH(A1973),"Data?"))</f>
        <v/>
      </c>
      <c r="G1973" s="31" t="str">
        <f aca="false">IF(A1973="","",IFERROR(YEAR(A1973),"Data?"))</f>
        <v/>
      </c>
    </row>
    <row r="1974" customFormat="false" ht="15" hidden="false" customHeight="false" outlineLevel="0" collapsed="false">
      <c r="A1974" s="26"/>
      <c r="B1974" s="27"/>
      <c r="C1974" s="27"/>
      <c r="D1974" s="28"/>
      <c r="E1974" s="29" t="str">
        <f aca="false">IF(C1974="","",IFERROR(IF(INDEX(Categorie!$B$6:$B$45,MATCH(C1974,Categorie!$A$6:$A$45,0))="","Tipo?",INDEX(Categorie!$B$6:$B$45,MATCH(C1974,Categorie!$A$6:$A$45,0))),"Categoria?"))</f>
        <v/>
      </c>
      <c r="F1974" s="30" t="str">
        <f aca="false">IF(A1974="","",IFERROR(MONTH(A1974),"Data?"))</f>
        <v/>
      </c>
      <c r="G1974" s="31" t="str">
        <f aca="false">IF(A1974="","",IFERROR(YEAR(A1974),"Data?"))</f>
        <v/>
      </c>
    </row>
    <row r="1975" customFormat="false" ht="15" hidden="false" customHeight="false" outlineLevel="0" collapsed="false">
      <c r="A1975" s="26"/>
      <c r="B1975" s="27"/>
      <c r="C1975" s="27"/>
      <c r="D1975" s="28"/>
      <c r="E1975" s="29" t="str">
        <f aca="false">IF(C1975="","",IFERROR(IF(INDEX(Categorie!$B$6:$B$45,MATCH(C1975,Categorie!$A$6:$A$45,0))="","Tipo?",INDEX(Categorie!$B$6:$B$45,MATCH(C1975,Categorie!$A$6:$A$45,0))),"Categoria?"))</f>
        <v/>
      </c>
      <c r="F1975" s="30" t="str">
        <f aca="false">IF(A1975="","",IFERROR(MONTH(A1975),"Data?"))</f>
        <v/>
      </c>
      <c r="G1975" s="31" t="str">
        <f aca="false">IF(A1975="","",IFERROR(YEAR(A1975),"Data?"))</f>
        <v/>
      </c>
    </row>
    <row r="1976" customFormat="false" ht="15" hidden="false" customHeight="false" outlineLevel="0" collapsed="false">
      <c r="A1976" s="26"/>
      <c r="B1976" s="27"/>
      <c r="C1976" s="27"/>
      <c r="D1976" s="28"/>
      <c r="E1976" s="29" t="str">
        <f aca="false">IF(C1976="","",IFERROR(IF(INDEX(Categorie!$B$6:$B$45,MATCH(C1976,Categorie!$A$6:$A$45,0))="","Tipo?",INDEX(Categorie!$B$6:$B$45,MATCH(C1976,Categorie!$A$6:$A$45,0))),"Categoria?"))</f>
        <v/>
      </c>
      <c r="F1976" s="30" t="str">
        <f aca="false">IF(A1976="","",IFERROR(MONTH(A1976),"Data?"))</f>
        <v/>
      </c>
      <c r="G1976" s="31" t="str">
        <f aca="false">IF(A1976="","",IFERROR(YEAR(A1976),"Data?"))</f>
        <v/>
      </c>
    </row>
    <row r="1977" customFormat="false" ht="15" hidden="false" customHeight="false" outlineLevel="0" collapsed="false">
      <c r="A1977" s="26"/>
      <c r="B1977" s="27"/>
      <c r="C1977" s="27"/>
      <c r="D1977" s="28"/>
      <c r="E1977" s="29" t="str">
        <f aca="false">IF(C1977="","",IFERROR(IF(INDEX(Categorie!$B$6:$B$45,MATCH(C1977,Categorie!$A$6:$A$45,0))="","Tipo?",INDEX(Categorie!$B$6:$B$45,MATCH(C1977,Categorie!$A$6:$A$45,0))),"Categoria?"))</f>
        <v/>
      </c>
      <c r="F1977" s="30" t="str">
        <f aca="false">IF(A1977="","",IFERROR(MONTH(A1977),"Data?"))</f>
        <v/>
      </c>
      <c r="G1977" s="31" t="str">
        <f aca="false">IF(A1977="","",IFERROR(YEAR(A1977),"Data?"))</f>
        <v/>
      </c>
    </row>
    <row r="1978" customFormat="false" ht="15" hidden="false" customHeight="false" outlineLevel="0" collapsed="false">
      <c r="A1978" s="26"/>
      <c r="B1978" s="27"/>
      <c r="C1978" s="27"/>
      <c r="D1978" s="28"/>
      <c r="E1978" s="29" t="str">
        <f aca="false">IF(C1978="","",IFERROR(IF(INDEX(Categorie!$B$6:$B$45,MATCH(C1978,Categorie!$A$6:$A$45,0))="","Tipo?",INDEX(Categorie!$B$6:$B$45,MATCH(C1978,Categorie!$A$6:$A$45,0))),"Categoria?"))</f>
        <v/>
      </c>
      <c r="F1978" s="30" t="str">
        <f aca="false">IF(A1978="","",IFERROR(MONTH(A1978),"Data?"))</f>
        <v/>
      </c>
      <c r="G1978" s="31" t="str">
        <f aca="false">IF(A1978="","",IFERROR(YEAR(A1978),"Data?"))</f>
        <v/>
      </c>
    </row>
    <row r="1979" customFormat="false" ht="15" hidden="false" customHeight="false" outlineLevel="0" collapsed="false">
      <c r="A1979" s="26"/>
      <c r="B1979" s="27"/>
      <c r="C1979" s="27"/>
      <c r="D1979" s="28"/>
      <c r="E1979" s="29" t="str">
        <f aca="false">IF(C1979="","",IFERROR(IF(INDEX(Categorie!$B$6:$B$45,MATCH(C1979,Categorie!$A$6:$A$45,0))="","Tipo?",INDEX(Categorie!$B$6:$B$45,MATCH(C1979,Categorie!$A$6:$A$45,0))),"Categoria?"))</f>
        <v/>
      </c>
      <c r="F1979" s="30" t="str">
        <f aca="false">IF(A1979="","",IFERROR(MONTH(A1979),"Data?"))</f>
        <v/>
      </c>
      <c r="G1979" s="31" t="str">
        <f aca="false">IF(A1979="","",IFERROR(YEAR(A1979),"Data?"))</f>
        <v/>
      </c>
    </row>
    <row r="1980" customFormat="false" ht="15" hidden="false" customHeight="false" outlineLevel="0" collapsed="false">
      <c r="A1980" s="26"/>
      <c r="B1980" s="27"/>
      <c r="C1980" s="27"/>
      <c r="D1980" s="28"/>
      <c r="E1980" s="29" t="str">
        <f aca="false">IF(C1980="","",IFERROR(IF(INDEX(Categorie!$B$6:$B$45,MATCH(C1980,Categorie!$A$6:$A$45,0))="","Tipo?",INDEX(Categorie!$B$6:$B$45,MATCH(C1980,Categorie!$A$6:$A$45,0))),"Categoria?"))</f>
        <v/>
      </c>
      <c r="F1980" s="30" t="str">
        <f aca="false">IF(A1980="","",IFERROR(MONTH(A1980),"Data?"))</f>
        <v/>
      </c>
      <c r="G1980" s="31" t="str">
        <f aca="false">IF(A1980="","",IFERROR(YEAR(A1980),"Data?"))</f>
        <v/>
      </c>
    </row>
    <row r="1981" customFormat="false" ht="15" hidden="false" customHeight="false" outlineLevel="0" collapsed="false">
      <c r="A1981" s="26"/>
      <c r="B1981" s="27"/>
      <c r="C1981" s="27"/>
      <c r="D1981" s="28"/>
      <c r="E1981" s="29" t="str">
        <f aca="false">IF(C1981="","",IFERROR(IF(INDEX(Categorie!$B$6:$B$45,MATCH(C1981,Categorie!$A$6:$A$45,0))="","Tipo?",INDEX(Categorie!$B$6:$B$45,MATCH(C1981,Categorie!$A$6:$A$45,0))),"Categoria?"))</f>
        <v/>
      </c>
      <c r="F1981" s="30" t="str">
        <f aca="false">IF(A1981="","",IFERROR(MONTH(A1981),"Data?"))</f>
        <v/>
      </c>
      <c r="G1981" s="31" t="str">
        <f aca="false">IF(A1981="","",IFERROR(YEAR(A1981),"Data?"))</f>
        <v/>
      </c>
    </row>
    <row r="1982" customFormat="false" ht="15" hidden="false" customHeight="false" outlineLevel="0" collapsed="false">
      <c r="A1982" s="26"/>
      <c r="B1982" s="27"/>
      <c r="C1982" s="27"/>
      <c r="D1982" s="28"/>
      <c r="E1982" s="29" t="str">
        <f aca="false">IF(C1982="","",IFERROR(IF(INDEX(Categorie!$B$6:$B$45,MATCH(C1982,Categorie!$A$6:$A$45,0))="","Tipo?",INDEX(Categorie!$B$6:$B$45,MATCH(C1982,Categorie!$A$6:$A$45,0))),"Categoria?"))</f>
        <v/>
      </c>
      <c r="F1982" s="30" t="str">
        <f aca="false">IF(A1982="","",IFERROR(MONTH(A1982),"Data?"))</f>
        <v/>
      </c>
      <c r="G1982" s="31" t="str">
        <f aca="false">IF(A1982="","",IFERROR(YEAR(A1982),"Data?"))</f>
        <v/>
      </c>
    </row>
    <row r="1983" customFormat="false" ht="15" hidden="false" customHeight="false" outlineLevel="0" collapsed="false">
      <c r="A1983" s="26"/>
      <c r="B1983" s="27"/>
      <c r="C1983" s="27"/>
      <c r="D1983" s="28"/>
      <c r="E1983" s="29" t="str">
        <f aca="false">IF(C1983="","",IFERROR(IF(INDEX(Categorie!$B$6:$B$45,MATCH(C1983,Categorie!$A$6:$A$45,0))="","Tipo?",INDEX(Categorie!$B$6:$B$45,MATCH(C1983,Categorie!$A$6:$A$45,0))),"Categoria?"))</f>
        <v/>
      </c>
      <c r="F1983" s="30" t="str">
        <f aca="false">IF(A1983="","",IFERROR(MONTH(A1983),"Data?"))</f>
        <v/>
      </c>
      <c r="G1983" s="31" t="str">
        <f aca="false">IF(A1983="","",IFERROR(YEAR(A1983),"Data?"))</f>
        <v/>
      </c>
    </row>
    <row r="1984" customFormat="false" ht="15" hidden="false" customHeight="false" outlineLevel="0" collapsed="false">
      <c r="A1984" s="26"/>
      <c r="B1984" s="27"/>
      <c r="C1984" s="27"/>
      <c r="D1984" s="28"/>
      <c r="E1984" s="29" t="str">
        <f aca="false">IF(C1984="","",IFERROR(IF(INDEX(Categorie!$B$6:$B$45,MATCH(C1984,Categorie!$A$6:$A$45,0))="","Tipo?",INDEX(Categorie!$B$6:$B$45,MATCH(C1984,Categorie!$A$6:$A$45,0))),"Categoria?"))</f>
        <v/>
      </c>
      <c r="F1984" s="30" t="str">
        <f aca="false">IF(A1984="","",IFERROR(MONTH(A1984),"Data?"))</f>
        <v/>
      </c>
      <c r="G1984" s="31" t="str">
        <f aca="false">IF(A1984="","",IFERROR(YEAR(A1984),"Data?"))</f>
        <v/>
      </c>
    </row>
    <row r="1985" customFormat="false" ht="15" hidden="false" customHeight="false" outlineLevel="0" collapsed="false">
      <c r="A1985" s="26"/>
      <c r="B1985" s="27"/>
      <c r="C1985" s="27"/>
      <c r="D1985" s="28"/>
      <c r="E1985" s="29" t="str">
        <f aca="false">IF(C1985="","",IFERROR(IF(INDEX(Categorie!$B$6:$B$45,MATCH(C1985,Categorie!$A$6:$A$45,0))="","Tipo?",INDEX(Categorie!$B$6:$B$45,MATCH(C1985,Categorie!$A$6:$A$45,0))),"Categoria?"))</f>
        <v/>
      </c>
      <c r="F1985" s="30" t="str">
        <f aca="false">IF(A1985="","",IFERROR(MONTH(A1985),"Data?"))</f>
        <v/>
      </c>
      <c r="G1985" s="31" t="str">
        <f aca="false">IF(A1985="","",IFERROR(YEAR(A1985),"Data?"))</f>
        <v/>
      </c>
    </row>
    <row r="1986" customFormat="false" ht="15" hidden="false" customHeight="false" outlineLevel="0" collapsed="false">
      <c r="A1986" s="26"/>
      <c r="B1986" s="27"/>
      <c r="C1986" s="27"/>
      <c r="D1986" s="28"/>
      <c r="E1986" s="29" t="str">
        <f aca="false">IF(C1986="","",IFERROR(IF(INDEX(Categorie!$B$6:$B$45,MATCH(C1986,Categorie!$A$6:$A$45,0))="","Tipo?",INDEX(Categorie!$B$6:$B$45,MATCH(C1986,Categorie!$A$6:$A$45,0))),"Categoria?"))</f>
        <v/>
      </c>
      <c r="F1986" s="30" t="str">
        <f aca="false">IF(A1986="","",IFERROR(MONTH(A1986),"Data?"))</f>
        <v/>
      </c>
      <c r="G1986" s="31" t="str">
        <f aca="false">IF(A1986="","",IFERROR(YEAR(A1986),"Data?"))</f>
        <v/>
      </c>
    </row>
    <row r="1987" customFormat="false" ht="15" hidden="false" customHeight="false" outlineLevel="0" collapsed="false">
      <c r="A1987" s="26"/>
      <c r="B1987" s="27"/>
      <c r="C1987" s="27"/>
      <c r="D1987" s="28"/>
      <c r="E1987" s="29" t="str">
        <f aca="false">IF(C1987="","",IFERROR(IF(INDEX(Categorie!$B$6:$B$45,MATCH(C1987,Categorie!$A$6:$A$45,0))="","Tipo?",INDEX(Categorie!$B$6:$B$45,MATCH(C1987,Categorie!$A$6:$A$45,0))),"Categoria?"))</f>
        <v/>
      </c>
      <c r="F1987" s="30" t="str">
        <f aca="false">IF(A1987="","",IFERROR(MONTH(A1987),"Data?"))</f>
        <v/>
      </c>
      <c r="G1987" s="31" t="str">
        <f aca="false">IF(A1987="","",IFERROR(YEAR(A1987),"Data?"))</f>
        <v/>
      </c>
    </row>
    <row r="1988" customFormat="false" ht="15" hidden="false" customHeight="false" outlineLevel="0" collapsed="false">
      <c r="A1988" s="26"/>
      <c r="B1988" s="27"/>
      <c r="C1988" s="27"/>
      <c r="D1988" s="28"/>
      <c r="E1988" s="29" t="str">
        <f aca="false">IF(C1988="","",IFERROR(IF(INDEX(Categorie!$B$6:$B$45,MATCH(C1988,Categorie!$A$6:$A$45,0))="","Tipo?",INDEX(Categorie!$B$6:$B$45,MATCH(C1988,Categorie!$A$6:$A$45,0))),"Categoria?"))</f>
        <v/>
      </c>
      <c r="F1988" s="30" t="str">
        <f aca="false">IF(A1988="","",IFERROR(MONTH(A1988),"Data?"))</f>
        <v/>
      </c>
      <c r="G1988" s="31" t="str">
        <f aca="false">IF(A1988="","",IFERROR(YEAR(A1988),"Data?"))</f>
        <v/>
      </c>
    </row>
    <row r="1989" customFormat="false" ht="15" hidden="false" customHeight="false" outlineLevel="0" collapsed="false">
      <c r="A1989" s="26"/>
      <c r="B1989" s="27"/>
      <c r="C1989" s="27"/>
      <c r="D1989" s="28"/>
      <c r="E1989" s="29" t="str">
        <f aca="false">IF(C1989="","",IFERROR(IF(INDEX(Categorie!$B$6:$B$45,MATCH(C1989,Categorie!$A$6:$A$45,0))="","Tipo?",INDEX(Categorie!$B$6:$B$45,MATCH(C1989,Categorie!$A$6:$A$45,0))),"Categoria?"))</f>
        <v/>
      </c>
      <c r="F1989" s="30" t="str">
        <f aca="false">IF(A1989="","",IFERROR(MONTH(A1989),"Data?"))</f>
        <v/>
      </c>
      <c r="G1989" s="31" t="str">
        <f aca="false">IF(A1989="","",IFERROR(YEAR(A1989),"Data?"))</f>
        <v/>
      </c>
    </row>
    <row r="1990" customFormat="false" ht="15" hidden="false" customHeight="false" outlineLevel="0" collapsed="false">
      <c r="A1990" s="26"/>
      <c r="B1990" s="27"/>
      <c r="C1990" s="27"/>
      <c r="D1990" s="28"/>
      <c r="E1990" s="29" t="str">
        <f aca="false">IF(C1990="","",IFERROR(IF(INDEX(Categorie!$B$6:$B$45,MATCH(C1990,Categorie!$A$6:$A$45,0))="","Tipo?",INDEX(Categorie!$B$6:$B$45,MATCH(C1990,Categorie!$A$6:$A$45,0))),"Categoria?"))</f>
        <v/>
      </c>
      <c r="F1990" s="30" t="str">
        <f aca="false">IF(A1990="","",IFERROR(MONTH(A1990),"Data?"))</f>
        <v/>
      </c>
      <c r="G1990" s="31" t="str">
        <f aca="false">IF(A1990="","",IFERROR(YEAR(A1990),"Data?"))</f>
        <v/>
      </c>
    </row>
    <row r="1991" customFormat="false" ht="15" hidden="false" customHeight="false" outlineLevel="0" collapsed="false">
      <c r="A1991" s="26"/>
      <c r="B1991" s="27"/>
      <c r="C1991" s="27"/>
      <c r="D1991" s="28"/>
      <c r="E1991" s="29" t="str">
        <f aca="false">IF(C1991="","",IFERROR(IF(INDEX(Categorie!$B$6:$B$45,MATCH(C1991,Categorie!$A$6:$A$45,0))="","Tipo?",INDEX(Categorie!$B$6:$B$45,MATCH(C1991,Categorie!$A$6:$A$45,0))),"Categoria?"))</f>
        <v/>
      </c>
      <c r="F1991" s="30" t="str">
        <f aca="false">IF(A1991="","",IFERROR(MONTH(A1991),"Data?"))</f>
        <v/>
      </c>
      <c r="G1991" s="31" t="str">
        <f aca="false">IF(A1991="","",IFERROR(YEAR(A1991),"Data?"))</f>
        <v/>
      </c>
    </row>
    <row r="1992" customFormat="false" ht="15" hidden="false" customHeight="false" outlineLevel="0" collapsed="false">
      <c r="A1992" s="26"/>
      <c r="B1992" s="27"/>
      <c r="C1992" s="27"/>
      <c r="D1992" s="28"/>
      <c r="E1992" s="29" t="str">
        <f aca="false">IF(C1992="","",IFERROR(IF(INDEX(Categorie!$B$6:$B$45,MATCH(C1992,Categorie!$A$6:$A$45,0))="","Tipo?",INDEX(Categorie!$B$6:$B$45,MATCH(C1992,Categorie!$A$6:$A$45,0))),"Categoria?"))</f>
        <v/>
      </c>
      <c r="F1992" s="30" t="str">
        <f aca="false">IF(A1992="","",IFERROR(MONTH(A1992),"Data?"))</f>
        <v/>
      </c>
      <c r="G1992" s="31" t="str">
        <f aca="false">IF(A1992="","",IFERROR(YEAR(A1992),"Data?"))</f>
        <v/>
      </c>
    </row>
    <row r="1993" customFormat="false" ht="15" hidden="false" customHeight="false" outlineLevel="0" collapsed="false">
      <c r="A1993" s="26"/>
      <c r="B1993" s="27"/>
      <c r="C1993" s="27"/>
      <c r="D1993" s="28"/>
      <c r="E1993" s="29" t="str">
        <f aca="false">IF(C1993="","",IFERROR(IF(INDEX(Categorie!$B$6:$B$45,MATCH(C1993,Categorie!$A$6:$A$45,0))="","Tipo?",INDEX(Categorie!$B$6:$B$45,MATCH(C1993,Categorie!$A$6:$A$45,0))),"Categoria?"))</f>
        <v/>
      </c>
      <c r="F1993" s="30" t="str">
        <f aca="false">IF(A1993="","",IFERROR(MONTH(A1993),"Data?"))</f>
        <v/>
      </c>
      <c r="G1993" s="31" t="str">
        <f aca="false">IF(A1993="","",IFERROR(YEAR(A1993),"Data?"))</f>
        <v/>
      </c>
    </row>
    <row r="1994" customFormat="false" ht="15" hidden="false" customHeight="false" outlineLevel="0" collapsed="false">
      <c r="A1994" s="26"/>
      <c r="B1994" s="27"/>
      <c r="C1994" s="27"/>
      <c r="D1994" s="28"/>
      <c r="E1994" s="29" t="str">
        <f aca="false">IF(C1994="","",IFERROR(IF(INDEX(Categorie!$B$6:$B$45,MATCH(C1994,Categorie!$A$6:$A$45,0))="","Tipo?",INDEX(Categorie!$B$6:$B$45,MATCH(C1994,Categorie!$A$6:$A$45,0))),"Categoria?"))</f>
        <v/>
      </c>
      <c r="F1994" s="30" t="str">
        <f aca="false">IF(A1994="","",IFERROR(MONTH(A1994),"Data?"))</f>
        <v/>
      </c>
      <c r="G1994" s="31" t="str">
        <f aca="false">IF(A1994="","",IFERROR(YEAR(A1994),"Data?"))</f>
        <v/>
      </c>
    </row>
    <row r="1995" customFormat="false" ht="15" hidden="false" customHeight="false" outlineLevel="0" collapsed="false">
      <c r="A1995" s="26"/>
      <c r="B1995" s="27"/>
      <c r="C1995" s="27"/>
      <c r="D1995" s="28"/>
      <c r="E1995" s="29" t="str">
        <f aca="false">IF(C1995="","",IFERROR(IF(INDEX(Categorie!$B$6:$B$45,MATCH(C1995,Categorie!$A$6:$A$45,0))="","Tipo?",INDEX(Categorie!$B$6:$B$45,MATCH(C1995,Categorie!$A$6:$A$45,0))),"Categoria?"))</f>
        <v/>
      </c>
      <c r="F1995" s="30" t="str">
        <f aca="false">IF(A1995="","",IFERROR(MONTH(A1995),"Data?"))</f>
        <v/>
      </c>
      <c r="G1995" s="31" t="str">
        <f aca="false">IF(A1995="","",IFERROR(YEAR(A1995),"Data?"))</f>
        <v/>
      </c>
    </row>
    <row r="1996" customFormat="false" ht="15" hidden="false" customHeight="false" outlineLevel="0" collapsed="false">
      <c r="A1996" s="26"/>
      <c r="B1996" s="27"/>
      <c r="C1996" s="27"/>
      <c r="D1996" s="28"/>
      <c r="E1996" s="29" t="str">
        <f aca="false">IF(C1996="","",IFERROR(IF(INDEX(Categorie!$B$6:$B$45,MATCH(C1996,Categorie!$A$6:$A$45,0))="","Tipo?",INDEX(Categorie!$B$6:$B$45,MATCH(C1996,Categorie!$A$6:$A$45,0))),"Categoria?"))</f>
        <v/>
      </c>
      <c r="F1996" s="30" t="str">
        <f aca="false">IF(A1996="","",IFERROR(MONTH(A1996),"Data?"))</f>
        <v/>
      </c>
      <c r="G1996" s="31" t="str">
        <f aca="false">IF(A1996="","",IFERROR(YEAR(A1996),"Data?"))</f>
        <v/>
      </c>
    </row>
    <row r="1997" customFormat="false" ht="15" hidden="false" customHeight="false" outlineLevel="0" collapsed="false">
      <c r="A1997" s="26"/>
      <c r="B1997" s="27"/>
      <c r="C1997" s="27"/>
      <c r="D1997" s="28"/>
      <c r="E1997" s="29" t="str">
        <f aca="false">IF(C1997="","",IFERROR(IF(INDEX(Categorie!$B$6:$B$45,MATCH(C1997,Categorie!$A$6:$A$45,0))="","Tipo?",INDEX(Categorie!$B$6:$B$45,MATCH(C1997,Categorie!$A$6:$A$45,0))),"Categoria?"))</f>
        <v/>
      </c>
      <c r="F1997" s="30" t="str">
        <f aca="false">IF(A1997="","",IFERROR(MONTH(A1997),"Data?"))</f>
        <v/>
      </c>
      <c r="G1997" s="31" t="str">
        <f aca="false">IF(A1997="","",IFERROR(YEAR(A1997),"Data?"))</f>
        <v/>
      </c>
    </row>
    <row r="1998" customFormat="false" ht="15" hidden="false" customHeight="false" outlineLevel="0" collapsed="false">
      <c r="A1998" s="26"/>
      <c r="B1998" s="27"/>
      <c r="C1998" s="27"/>
      <c r="D1998" s="28"/>
      <c r="E1998" s="29" t="str">
        <f aca="false">IF(C1998="","",IFERROR(IF(INDEX(Categorie!$B$6:$B$45,MATCH(C1998,Categorie!$A$6:$A$45,0))="","Tipo?",INDEX(Categorie!$B$6:$B$45,MATCH(C1998,Categorie!$A$6:$A$45,0))),"Categoria?"))</f>
        <v/>
      </c>
      <c r="F1998" s="30" t="str">
        <f aca="false">IF(A1998="","",IFERROR(MONTH(A1998),"Data?"))</f>
        <v/>
      </c>
      <c r="G1998" s="31" t="str">
        <f aca="false">IF(A1998="","",IFERROR(YEAR(A1998),"Data?"))</f>
        <v/>
      </c>
    </row>
    <row r="1999" customFormat="false" ht="15" hidden="false" customHeight="false" outlineLevel="0" collapsed="false">
      <c r="A1999" s="26"/>
      <c r="B1999" s="27"/>
      <c r="C1999" s="27"/>
      <c r="D1999" s="28"/>
      <c r="E1999" s="29" t="str">
        <f aca="false">IF(C1999="","",IFERROR(IF(INDEX(Categorie!$B$6:$B$45,MATCH(C1999,Categorie!$A$6:$A$45,0))="","Tipo?",INDEX(Categorie!$B$6:$B$45,MATCH(C1999,Categorie!$A$6:$A$45,0))),"Categoria?"))</f>
        <v/>
      </c>
      <c r="F1999" s="30" t="str">
        <f aca="false">IF(A1999="","",IFERROR(MONTH(A1999),"Data?"))</f>
        <v/>
      </c>
      <c r="G1999" s="31" t="str">
        <f aca="false">IF(A1999="","",IFERROR(YEAR(A1999),"Data?"))</f>
        <v/>
      </c>
    </row>
    <row r="2000" customFormat="false" ht="15" hidden="false" customHeight="false" outlineLevel="0" collapsed="false">
      <c r="A2000" s="26"/>
      <c r="B2000" s="27"/>
      <c r="C2000" s="27"/>
      <c r="D2000" s="28"/>
      <c r="E2000" s="29" t="str">
        <f aca="false">IF(C2000="","",IFERROR(IF(INDEX(Categorie!$B$6:$B$45,MATCH(C2000,Categorie!$A$6:$A$45,0))="","Tipo?",INDEX(Categorie!$B$6:$B$45,MATCH(C2000,Categorie!$A$6:$A$45,0))),"Categoria?"))</f>
        <v/>
      </c>
      <c r="F2000" s="30" t="str">
        <f aca="false">IF(A2000="","",IFERROR(MONTH(A2000),"Data?"))</f>
        <v/>
      </c>
      <c r="G2000" s="31" t="str">
        <f aca="false">IF(A2000="","",IFERROR(YEAR(A2000),"Data?"))</f>
        <v/>
      </c>
    </row>
    <row r="2001" customFormat="false" ht="15" hidden="false" customHeight="false" outlineLevel="0" collapsed="false">
      <c r="A2001" s="26"/>
      <c r="B2001" s="27"/>
      <c r="C2001" s="27"/>
      <c r="D2001" s="28"/>
      <c r="E2001" s="29" t="str">
        <f aca="false">IF(C2001="","",IFERROR(IF(INDEX(Categorie!$B$6:$B$45,MATCH(C2001,Categorie!$A$6:$A$45,0))="","Tipo?",INDEX(Categorie!$B$6:$B$45,MATCH(C2001,Categorie!$A$6:$A$45,0))),"Categoria?"))</f>
        <v/>
      </c>
      <c r="F2001" s="30" t="str">
        <f aca="false">IF(A2001="","",IFERROR(MONTH(A2001),"Data?"))</f>
        <v/>
      </c>
      <c r="G2001" s="31" t="str">
        <f aca="false">IF(A2001="","",IFERROR(YEAR(A2001),"Data?"))</f>
        <v/>
      </c>
    </row>
    <row r="2002" customFormat="false" ht="15" hidden="false" customHeight="false" outlineLevel="0" collapsed="false">
      <c r="A2002" s="26"/>
      <c r="B2002" s="27"/>
      <c r="C2002" s="27"/>
      <c r="D2002" s="28"/>
      <c r="E2002" s="29" t="str">
        <f aca="false">IF(C2002="","",IFERROR(IF(INDEX(Categorie!$B$6:$B$45,MATCH(C2002,Categorie!$A$6:$A$45,0))="","Tipo?",INDEX(Categorie!$B$6:$B$45,MATCH(C2002,Categorie!$A$6:$A$45,0))),"Categoria?"))</f>
        <v/>
      </c>
      <c r="F2002" s="30" t="str">
        <f aca="false">IF(A2002="","",IFERROR(MONTH(A2002),"Data?"))</f>
        <v/>
      </c>
      <c r="G2002" s="31" t="str">
        <f aca="false">IF(A2002="","",IFERROR(YEAR(A2002),"Data?"))</f>
        <v/>
      </c>
    </row>
    <row r="2003" customFormat="false" ht="15" hidden="false" customHeight="false" outlineLevel="0" collapsed="false">
      <c r="A2003" s="26"/>
      <c r="B2003" s="27"/>
      <c r="C2003" s="27"/>
      <c r="D2003" s="28"/>
      <c r="E2003" s="29" t="str">
        <f aca="false">IF(C2003="","",IFERROR(IF(INDEX(Categorie!$B$6:$B$45,MATCH(C2003,Categorie!$A$6:$A$45,0))="","Tipo?",INDEX(Categorie!$B$6:$B$45,MATCH(C2003,Categorie!$A$6:$A$45,0))),"Categoria?"))</f>
        <v/>
      </c>
      <c r="F2003" s="30" t="str">
        <f aca="false">IF(A2003="","",IFERROR(MONTH(A2003),"Data?"))</f>
        <v/>
      </c>
      <c r="G2003" s="31" t="str">
        <f aca="false">IF(A2003="","",IFERROR(YEAR(A2003),"Data?"))</f>
        <v/>
      </c>
    </row>
    <row r="2004" customFormat="false" ht="15" hidden="false" customHeight="false" outlineLevel="0" collapsed="false">
      <c r="A2004" s="26"/>
      <c r="B2004" s="27"/>
      <c r="C2004" s="27"/>
      <c r="D2004" s="28"/>
      <c r="E2004" s="29" t="str">
        <f aca="false">IF(C2004="","",IFERROR(IF(INDEX(Categorie!$B$6:$B$45,MATCH(C2004,Categorie!$A$6:$A$45,0))="","Tipo?",INDEX(Categorie!$B$6:$B$45,MATCH(C2004,Categorie!$A$6:$A$45,0))),"Categoria?"))</f>
        <v/>
      </c>
      <c r="F2004" s="30" t="str">
        <f aca="false">IF(A2004="","",IFERROR(MONTH(A2004),"Data?"))</f>
        <v/>
      </c>
      <c r="G2004" s="31" t="str">
        <f aca="false">IF(A2004="","",IFERROR(YEAR(A2004),"Data?"))</f>
        <v/>
      </c>
    </row>
  </sheetData>
  <autoFilter ref="A4:G2004"/>
  <conditionalFormatting sqref="E5:G2004">
    <cfRule type="expression" priority="2" aboveAverage="0" equalAverage="0" bottom="0" percent="0" rank="0" text="" dxfId="7">
      <formula>OR(E5="Categoria?",E5="Tipo?",E5="Data?")</formula>
    </cfRule>
  </conditionalFormatting>
  <conditionalFormatting sqref="A5:A2004">
    <cfRule type="expression" priority="3" aboveAverage="0" equalAverage="0" bottom="0" percent="0" rank="0" text="" dxfId="8">
      <formula>AND(A5="",D5&lt;&gt;"")</formula>
    </cfRule>
  </conditionalFormatting>
  <dataValidations count="3">
    <dataValidation allowBlank="true" error="Scegli una categoria dal menu, o aggiungila nel foglio Categorie." errorStyle="stop" errorTitle="Categoria non trovata" operator="between" showDropDown="false" showErrorMessage="true" showInputMessage="false" sqref="C5:C2004" type="list">
      <formula1>Categorie!$A$6:$A$45</formula1>
      <formula2>0</formula2>
    </dataValidation>
    <dataValidation allowBlank="true" error="Scrivi una data, per esempio 15/03/2027." errorStyle="stop" errorTitle="Data non valida" operator="between" showDropDown="false" showErrorMessage="true" showInputMessage="false" sqref="A5:A2004" type="date">
      <formula1>DATE(2000,1,1)</formula1>
      <formula2>DATE(2100,12,31)</formula2>
    </dataValidation>
    <dataValidation allowBlank="true" error="Scrivi l’importo senza segno: il tipo lo decide la categoria." errorStyle="stop" errorTitle="Importo non valido" operator="greaterThanOrEqual" showDropDown="false" showErrorMessage="true" showInputMessage="false" sqref="D5:D20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"/>
    <col collapsed="false" customWidth="true" hidden="false" outlineLevel="0" max="14" min="3" style="0" width="8.5"/>
    <col collapsed="false" customWidth="true" hidden="false" outlineLevel="0" max="16" min="15" style="0" width="10"/>
    <col collapsed="false" customWidth="true" hidden="false" outlineLevel="0" max="18" min="17" style="0" width="11"/>
  </cols>
  <sheetData>
    <row r="1" customFormat="false" ht="19.7" hidden="false" customHeight="false" outlineLevel="0" collapsed="false">
      <c r="A1" s="1" t="str">
        <f aca="false">"Riepilogo "&amp;Categorie!$B$3</f>
        <v>Riepilogo 2026</v>
      </c>
    </row>
    <row r="2" customFormat="false" ht="15" hidden="false" customHeight="false" outlineLevel="0" collapsed="false">
      <c r="A2" s="2" t="s">
        <v>112</v>
      </c>
    </row>
    <row r="3" customFormat="false" ht="15" hidden="true" customHeight="false" outlineLevel="0" collapsed="false">
      <c r="C3" s="0" t="n">
        <v>1</v>
      </c>
      <c r="D3" s="0" t="n">
        <v>2</v>
      </c>
      <c r="E3" s="0" t="n">
        <v>3</v>
      </c>
      <c r="F3" s="0" t="n">
        <v>4</v>
      </c>
      <c r="G3" s="0" t="n">
        <v>5</v>
      </c>
      <c r="H3" s="0" t="n">
        <v>6</v>
      </c>
      <c r="I3" s="0" t="n">
        <v>7</v>
      </c>
      <c r="J3" s="0" t="n">
        <v>8</v>
      </c>
      <c r="K3" s="0" t="n">
        <v>9</v>
      </c>
      <c r="L3" s="0" t="n">
        <v>10</v>
      </c>
      <c r="M3" s="0" t="n">
        <v>11</v>
      </c>
      <c r="N3" s="0" t="n">
        <v>12</v>
      </c>
    </row>
    <row r="4" customFormat="false" ht="30" hidden="false" customHeight="true" outlineLevel="0" collapsed="false">
      <c r="A4" s="13" t="s">
        <v>113</v>
      </c>
      <c r="B4" s="14"/>
      <c r="C4" s="14" t="s">
        <v>114</v>
      </c>
      <c r="D4" s="14" t="s">
        <v>115</v>
      </c>
      <c r="E4" s="14" t="s">
        <v>116</v>
      </c>
      <c r="F4" s="14" t="s">
        <v>117</v>
      </c>
      <c r="G4" s="14" t="s">
        <v>118</v>
      </c>
      <c r="H4" s="14" t="s">
        <v>119</v>
      </c>
      <c r="I4" s="14" t="s">
        <v>120</v>
      </c>
      <c r="J4" s="14" t="s">
        <v>121</v>
      </c>
      <c r="K4" s="14" t="s">
        <v>122</v>
      </c>
      <c r="L4" s="14" t="s">
        <v>123</v>
      </c>
      <c r="M4" s="14" t="s">
        <v>124</v>
      </c>
      <c r="N4" s="14" t="s">
        <v>125</v>
      </c>
      <c r="O4" s="14" t="s">
        <v>126</v>
      </c>
      <c r="P4" s="14" t="s">
        <v>127</v>
      </c>
      <c r="Q4" s="14" t="s">
        <v>128</v>
      </c>
      <c r="R4" s="14" t="s">
        <v>129</v>
      </c>
    </row>
    <row r="5" customFormat="false" ht="15" hidden="false" customHeight="false" outlineLevel="0" collapsed="false">
      <c r="A5" s="32" t="s">
        <v>36</v>
      </c>
      <c r="B5" s="33"/>
      <c r="C5" s="34" t="n">
        <f aca="false">SUMIFS(Movimenti!$D$5:$D$2004,Movimenti!$E$5:$E$2004,"Entrata",Movimenti!$F$5:$F$2004,C$3,Movimenti!$G$5:$G$2004,Categorie!$B$3)</f>
        <v>2300</v>
      </c>
      <c r="D5" s="34" t="n">
        <f aca="false">SUMIFS(Movimenti!$D$5:$D$2004,Movimenti!$E$5:$E$2004,"Entrata",Movimenti!$F$5:$F$2004,D$3,Movimenti!$G$5:$G$2004,Categorie!$B$3)</f>
        <v>0</v>
      </c>
      <c r="E5" s="34" t="n">
        <f aca="false">SUMIFS(Movimenti!$D$5:$D$2004,Movimenti!$E$5:$E$2004,"Entrata",Movimenti!$F$5:$F$2004,E$3,Movimenti!$G$5:$G$2004,Categorie!$B$3)</f>
        <v>0</v>
      </c>
      <c r="F5" s="34" t="n">
        <f aca="false">SUMIFS(Movimenti!$D$5:$D$2004,Movimenti!$E$5:$E$2004,"Entrata",Movimenti!$F$5:$F$2004,F$3,Movimenti!$G$5:$G$2004,Categorie!$B$3)</f>
        <v>0</v>
      </c>
      <c r="G5" s="34" t="n">
        <f aca="false">SUMIFS(Movimenti!$D$5:$D$2004,Movimenti!$E$5:$E$2004,"Entrata",Movimenti!$F$5:$F$2004,G$3,Movimenti!$G$5:$G$2004,Categorie!$B$3)</f>
        <v>0</v>
      </c>
      <c r="H5" s="34" t="n">
        <f aca="false">SUMIFS(Movimenti!$D$5:$D$2004,Movimenti!$E$5:$E$2004,"Entrata",Movimenti!$F$5:$F$2004,H$3,Movimenti!$G$5:$G$2004,Categorie!$B$3)</f>
        <v>0</v>
      </c>
      <c r="I5" s="34" t="n">
        <f aca="false">SUMIFS(Movimenti!$D$5:$D$2004,Movimenti!$E$5:$E$2004,"Entrata",Movimenti!$F$5:$F$2004,I$3,Movimenti!$G$5:$G$2004,Categorie!$B$3)</f>
        <v>0</v>
      </c>
      <c r="J5" s="34" t="n">
        <f aca="false">SUMIFS(Movimenti!$D$5:$D$2004,Movimenti!$E$5:$E$2004,"Entrata",Movimenti!$F$5:$F$2004,J$3,Movimenti!$G$5:$G$2004,Categorie!$B$3)</f>
        <v>0</v>
      </c>
      <c r="K5" s="34" t="n">
        <f aca="false">SUMIFS(Movimenti!$D$5:$D$2004,Movimenti!$E$5:$E$2004,"Entrata",Movimenti!$F$5:$F$2004,K$3,Movimenti!$G$5:$G$2004,Categorie!$B$3)</f>
        <v>0</v>
      </c>
      <c r="L5" s="34" t="n">
        <f aca="false">SUMIFS(Movimenti!$D$5:$D$2004,Movimenti!$E$5:$E$2004,"Entrata",Movimenti!$F$5:$F$2004,L$3,Movimenti!$G$5:$G$2004,Categorie!$B$3)</f>
        <v>0</v>
      </c>
      <c r="M5" s="34" t="n">
        <f aca="false">SUMIFS(Movimenti!$D$5:$D$2004,Movimenti!$E$5:$E$2004,"Entrata",Movimenti!$F$5:$F$2004,M$3,Movimenti!$G$5:$G$2004,Categorie!$B$3)</f>
        <v>0</v>
      </c>
      <c r="N5" s="34" t="n">
        <f aca="false">SUMIFS(Movimenti!$D$5:$D$2004,Movimenti!$E$5:$E$2004,"Entrata",Movimenti!$F$5:$F$2004,N$3,Movimenti!$G$5:$G$2004,Categorie!$B$3)</f>
        <v>0</v>
      </c>
      <c r="O5" s="34" t="n">
        <f aca="false">SUM(C5:N5)</f>
        <v>2300</v>
      </c>
      <c r="P5" s="34" t="n">
        <f aca="false">IF($B$14=0,"",O5/$B$14)</f>
        <v>2300</v>
      </c>
      <c r="Q5" s="34" t="n">
        <f aca="false">SUMIF(Categorie!$B$6:$B$45,"Entrata",Categorie!$C$6:$C$45)*$B$14</f>
        <v>2300</v>
      </c>
      <c r="R5" s="34" t="n">
        <f aca="false">O5-Q5</f>
        <v>0</v>
      </c>
    </row>
    <row r="6" customFormat="false" ht="15" hidden="false" customHeight="false" outlineLevel="0" collapsed="false">
      <c r="A6" s="35" t="s">
        <v>39</v>
      </c>
      <c r="B6" s="33"/>
      <c r="C6" s="36" t="n">
        <f aca="false">SUMIFS(Movimenti!$D$5:$D$2004,Movimenti!$E$5:$E$2004,"Necessità",Movimenti!$F$5:$F$2004,C$3,Movimenti!$G$5:$G$2004,Categorie!$B$3)</f>
        <v>1600</v>
      </c>
      <c r="D6" s="36" t="n">
        <f aca="false">SUMIFS(Movimenti!$D$5:$D$2004,Movimenti!$E$5:$E$2004,"Necessità",Movimenti!$F$5:$F$2004,D$3,Movimenti!$G$5:$G$2004,Categorie!$B$3)</f>
        <v>0</v>
      </c>
      <c r="E6" s="36" t="n">
        <f aca="false">SUMIFS(Movimenti!$D$5:$D$2004,Movimenti!$E$5:$E$2004,"Necessità",Movimenti!$F$5:$F$2004,E$3,Movimenti!$G$5:$G$2004,Categorie!$B$3)</f>
        <v>0</v>
      </c>
      <c r="F6" s="36" t="n">
        <f aca="false">SUMIFS(Movimenti!$D$5:$D$2004,Movimenti!$E$5:$E$2004,"Necessità",Movimenti!$F$5:$F$2004,F$3,Movimenti!$G$5:$G$2004,Categorie!$B$3)</f>
        <v>0</v>
      </c>
      <c r="G6" s="36" t="n">
        <f aca="false">SUMIFS(Movimenti!$D$5:$D$2004,Movimenti!$E$5:$E$2004,"Necessità",Movimenti!$F$5:$F$2004,G$3,Movimenti!$G$5:$G$2004,Categorie!$B$3)</f>
        <v>0</v>
      </c>
      <c r="H6" s="36" t="n">
        <f aca="false">SUMIFS(Movimenti!$D$5:$D$2004,Movimenti!$E$5:$E$2004,"Necessità",Movimenti!$F$5:$F$2004,H$3,Movimenti!$G$5:$G$2004,Categorie!$B$3)</f>
        <v>0</v>
      </c>
      <c r="I6" s="36" t="n">
        <f aca="false">SUMIFS(Movimenti!$D$5:$D$2004,Movimenti!$E$5:$E$2004,"Necessità",Movimenti!$F$5:$F$2004,I$3,Movimenti!$G$5:$G$2004,Categorie!$B$3)</f>
        <v>0</v>
      </c>
      <c r="J6" s="36" t="n">
        <f aca="false">SUMIFS(Movimenti!$D$5:$D$2004,Movimenti!$E$5:$E$2004,"Necessità",Movimenti!$F$5:$F$2004,J$3,Movimenti!$G$5:$G$2004,Categorie!$B$3)</f>
        <v>0</v>
      </c>
      <c r="K6" s="36" t="n">
        <f aca="false">SUMIFS(Movimenti!$D$5:$D$2004,Movimenti!$E$5:$E$2004,"Necessità",Movimenti!$F$5:$F$2004,K$3,Movimenti!$G$5:$G$2004,Categorie!$B$3)</f>
        <v>0</v>
      </c>
      <c r="L6" s="36" t="n">
        <f aca="false">SUMIFS(Movimenti!$D$5:$D$2004,Movimenti!$E$5:$E$2004,"Necessità",Movimenti!$F$5:$F$2004,L$3,Movimenti!$G$5:$G$2004,Categorie!$B$3)</f>
        <v>0</v>
      </c>
      <c r="M6" s="36" t="n">
        <f aca="false">SUMIFS(Movimenti!$D$5:$D$2004,Movimenti!$E$5:$E$2004,"Necessità",Movimenti!$F$5:$F$2004,M$3,Movimenti!$G$5:$G$2004,Categorie!$B$3)</f>
        <v>0</v>
      </c>
      <c r="N6" s="36" t="n">
        <f aca="false">SUMIFS(Movimenti!$D$5:$D$2004,Movimenti!$E$5:$E$2004,"Necessità",Movimenti!$F$5:$F$2004,N$3,Movimenti!$G$5:$G$2004,Categorie!$B$3)</f>
        <v>0</v>
      </c>
      <c r="O6" s="36" t="n">
        <f aca="false">SUM(C6:N6)</f>
        <v>1600</v>
      </c>
      <c r="P6" s="36" t="n">
        <f aca="false">IF($B$14=0,"",O6/$B$14)</f>
        <v>1600</v>
      </c>
      <c r="Q6" s="36" t="n">
        <f aca="false">SUMIF(Categorie!$B$6:$B$45,"Necessità",Categorie!$C$6:$C$45)*$B$14</f>
        <v>1600</v>
      </c>
      <c r="R6" s="36" t="n">
        <f aca="false">Q6-O6</f>
        <v>0</v>
      </c>
    </row>
    <row r="7" customFormat="false" ht="15" hidden="false" customHeight="false" outlineLevel="0" collapsed="false">
      <c r="A7" s="35" t="s">
        <v>42</v>
      </c>
      <c r="B7" s="33"/>
      <c r="C7" s="36" t="n">
        <f aca="false">SUMIFS(Movimenti!$D$5:$D$2004,Movimenti!$E$5:$E$2004,"Desiderio",Movimenti!$F$5:$F$2004,C$3,Movimenti!$G$5:$G$2004,Categorie!$B$3)</f>
        <v>300</v>
      </c>
      <c r="D7" s="36" t="n">
        <f aca="false">SUMIFS(Movimenti!$D$5:$D$2004,Movimenti!$E$5:$E$2004,"Desiderio",Movimenti!$F$5:$F$2004,D$3,Movimenti!$G$5:$G$2004,Categorie!$B$3)</f>
        <v>0</v>
      </c>
      <c r="E7" s="36" t="n">
        <f aca="false">SUMIFS(Movimenti!$D$5:$D$2004,Movimenti!$E$5:$E$2004,"Desiderio",Movimenti!$F$5:$F$2004,E$3,Movimenti!$G$5:$G$2004,Categorie!$B$3)</f>
        <v>0</v>
      </c>
      <c r="F7" s="36" t="n">
        <f aca="false">SUMIFS(Movimenti!$D$5:$D$2004,Movimenti!$E$5:$E$2004,"Desiderio",Movimenti!$F$5:$F$2004,F$3,Movimenti!$G$5:$G$2004,Categorie!$B$3)</f>
        <v>0</v>
      </c>
      <c r="G7" s="36" t="n">
        <f aca="false">SUMIFS(Movimenti!$D$5:$D$2004,Movimenti!$E$5:$E$2004,"Desiderio",Movimenti!$F$5:$F$2004,G$3,Movimenti!$G$5:$G$2004,Categorie!$B$3)</f>
        <v>0</v>
      </c>
      <c r="H7" s="36" t="n">
        <f aca="false">SUMIFS(Movimenti!$D$5:$D$2004,Movimenti!$E$5:$E$2004,"Desiderio",Movimenti!$F$5:$F$2004,H$3,Movimenti!$G$5:$G$2004,Categorie!$B$3)</f>
        <v>0</v>
      </c>
      <c r="I7" s="36" t="n">
        <f aca="false">SUMIFS(Movimenti!$D$5:$D$2004,Movimenti!$E$5:$E$2004,"Desiderio",Movimenti!$F$5:$F$2004,I$3,Movimenti!$G$5:$G$2004,Categorie!$B$3)</f>
        <v>0</v>
      </c>
      <c r="J7" s="36" t="n">
        <f aca="false">SUMIFS(Movimenti!$D$5:$D$2004,Movimenti!$E$5:$E$2004,"Desiderio",Movimenti!$F$5:$F$2004,J$3,Movimenti!$G$5:$G$2004,Categorie!$B$3)</f>
        <v>0</v>
      </c>
      <c r="K7" s="36" t="n">
        <f aca="false">SUMIFS(Movimenti!$D$5:$D$2004,Movimenti!$E$5:$E$2004,"Desiderio",Movimenti!$F$5:$F$2004,K$3,Movimenti!$G$5:$G$2004,Categorie!$B$3)</f>
        <v>0</v>
      </c>
      <c r="L7" s="36" t="n">
        <f aca="false">SUMIFS(Movimenti!$D$5:$D$2004,Movimenti!$E$5:$E$2004,"Desiderio",Movimenti!$F$5:$F$2004,L$3,Movimenti!$G$5:$G$2004,Categorie!$B$3)</f>
        <v>0</v>
      </c>
      <c r="M7" s="36" t="n">
        <f aca="false">SUMIFS(Movimenti!$D$5:$D$2004,Movimenti!$E$5:$E$2004,"Desiderio",Movimenti!$F$5:$F$2004,M$3,Movimenti!$G$5:$G$2004,Categorie!$B$3)</f>
        <v>0</v>
      </c>
      <c r="N7" s="36" t="n">
        <f aca="false">SUMIFS(Movimenti!$D$5:$D$2004,Movimenti!$E$5:$E$2004,"Desiderio",Movimenti!$F$5:$F$2004,N$3,Movimenti!$G$5:$G$2004,Categorie!$B$3)</f>
        <v>0</v>
      </c>
      <c r="O7" s="36" t="n">
        <f aca="false">SUM(C7:N7)</f>
        <v>300</v>
      </c>
      <c r="P7" s="36" t="n">
        <f aca="false">IF($B$14=0,"",O7/$B$14)</f>
        <v>300</v>
      </c>
      <c r="Q7" s="36" t="n">
        <f aca="false">SUMIF(Categorie!$B$6:$B$45,"Desiderio",Categorie!$C$6:$C$45)*$B$14</f>
        <v>300</v>
      </c>
      <c r="R7" s="36" t="n">
        <f aca="false">Q7-O7</f>
        <v>0</v>
      </c>
    </row>
    <row r="8" customFormat="false" ht="15" hidden="false" customHeight="false" outlineLevel="0" collapsed="false">
      <c r="A8" s="18" t="s">
        <v>130</v>
      </c>
      <c r="B8" s="7"/>
      <c r="C8" s="22" t="n">
        <f aca="false">C6+C7</f>
        <v>1900</v>
      </c>
      <c r="D8" s="22" t="n">
        <f aca="false">D6+D7</f>
        <v>0</v>
      </c>
      <c r="E8" s="22" t="n">
        <f aca="false">E6+E7</f>
        <v>0</v>
      </c>
      <c r="F8" s="22" t="n">
        <f aca="false">F6+F7</f>
        <v>0</v>
      </c>
      <c r="G8" s="22" t="n">
        <f aca="false">G6+G7</f>
        <v>0</v>
      </c>
      <c r="H8" s="22" t="n">
        <f aca="false">H6+H7</f>
        <v>0</v>
      </c>
      <c r="I8" s="22" t="n">
        <f aca="false">I6+I7</f>
        <v>0</v>
      </c>
      <c r="J8" s="22" t="n">
        <f aca="false">J6+J7</f>
        <v>0</v>
      </c>
      <c r="K8" s="22" t="n">
        <f aca="false">K6+K7</f>
        <v>0</v>
      </c>
      <c r="L8" s="22" t="n">
        <f aca="false">L6+L7</f>
        <v>0</v>
      </c>
      <c r="M8" s="22" t="n">
        <f aca="false">M6+M7</f>
        <v>0</v>
      </c>
      <c r="N8" s="22" t="n">
        <f aca="false">N6+N7</f>
        <v>0</v>
      </c>
      <c r="O8" s="22" t="n">
        <f aca="false">SUM(C8:N8)</f>
        <v>1900</v>
      </c>
      <c r="P8" s="22" t="n">
        <f aca="false">IF($B$14=0,"",O8/$B$14)</f>
        <v>1900</v>
      </c>
      <c r="Q8" s="22" t="n">
        <f aca="false">Q6+Q7</f>
        <v>1900</v>
      </c>
      <c r="R8" s="22" t="n">
        <f aca="false">Q8-O8</f>
        <v>0</v>
      </c>
    </row>
    <row r="9" customFormat="false" ht="15" hidden="false" customHeight="false" outlineLevel="0" collapsed="false">
      <c r="A9" s="18" t="s">
        <v>131</v>
      </c>
      <c r="B9" s="7"/>
      <c r="C9" s="22" t="n">
        <f aca="false">C5-C8</f>
        <v>400</v>
      </c>
      <c r="D9" s="22" t="n">
        <f aca="false">D5-D8</f>
        <v>0</v>
      </c>
      <c r="E9" s="22" t="n">
        <f aca="false">E5-E8</f>
        <v>0</v>
      </c>
      <c r="F9" s="22" t="n">
        <f aca="false">F5-F8</f>
        <v>0</v>
      </c>
      <c r="G9" s="22" t="n">
        <f aca="false">G5-G8</f>
        <v>0</v>
      </c>
      <c r="H9" s="22" t="n">
        <f aca="false">H5-H8</f>
        <v>0</v>
      </c>
      <c r="I9" s="22" t="n">
        <f aca="false">I5-I8</f>
        <v>0</v>
      </c>
      <c r="J9" s="22" t="n">
        <f aca="false">J5-J8</f>
        <v>0</v>
      </c>
      <c r="K9" s="22" t="n">
        <f aca="false">K5-K8</f>
        <v>0</v>
      </c>
      <c r="L9" s="22" t="n">
        <f aca="false">L5-L8</f>
        <v>0</v>
      </c>
      <c r="M9" s="22" t="n">
        <f aca="false">M5-M8</f>
        <v>0</v>
      </c>
      <c r="N9" s="22" t="n">
        <f aca="false">N5-N8</f>
        <v>0</v>
      </c>
      <c r="O9" s="22" t="n">
        <f aca="false">SUM(C9:N9)</f>
        <v>400</v>
      </c>
      <c r="P9" s="22" t="n">
        <f aca="false">IF($B$14=0,"",O9/$B$14)</f>
        <v>400</v>
      </c>
      <c r="Q9" s="22" t="n">
        <f aca="false">Q5-Q8</f>
        <v>400</v>
      </c>
      <c r="R9" s="22" t="n">
        <f aca="false">O9-Q9</f>
        <v>0</v>
      </c>
    </row>
    <row r="10" customFormat="false" ht="15" hidden="false" customHeight="false" outlineLevel="0" collapsed="false">
      <c r="A10" s="35" t="s">
        <v>132</v>
      </c>
      <c r="B10" s="33"/>
      <c r="C10" s="36" t="n">
        <f aca="false">SUMIFS(Movimenti!$D$5:$D$2004,Movimenti!$E$5:$E$2004,"Risparmio",Movimenti!$F$5:$F$2004,C$3,Movimenti!$G$5:$G$2004,Categorie!$B$3)</f>
        <v>400</v>
      </c>
      <c r="D10" s="36" t="n">
        <f aca="false">SUMIFS(Movimenti!$D$5:$D$2004,Movimenti!$E$5:$E$2004,"Risparmio",Movimenti!$F$5:$F$2004,D$3,Movimenti!$G$5:$G$2004,Categorie!$B$3)</f>
        <v>0</v>
      </c>
      <c r="E10" s="36" t="n">
        <f aca="false">SUMIFS(Movimenti!$D$5:$D$2004,Movimenti!$E$5:$E$2004,"Risparmio",Movimenti!$F$5:$F$2004,E$3,Movimenti!$G$5:$G$2004,Categorie!$B$3)</f>
        <v>0</v>
      </c>
      <c r="F10" s="36" t="n">
        <f aca="false">SUMIFS(Movimenti!$D$5:$D$2004,Movimenti!$E$5:$E$2004,"Risparmio",Movimenti!$F$5:$F$2004,F$3,Movimenti!$G$5:$G$2004,Categorie!$B$3)</f>
        <v>0</v>
      </c>
      <c r="G10" s="36" t="n">
        <f aca="false">SUMIFS(Movimenti!$D$5:$D$2004,Movimenti!$E$5:$E$2004,"Risparmio",Movimenti!$F$5:$F$2004,G$3,Movimenti!$G$5:$G$2004,Categorie!$B$3)</f>
        <v>0</v>
      </c>
      <c r="H10" s="36" t="n">
        <f aca="false">SUMIFS(Movimenti!$D$5:$D$2004,Movimenti!$E$5:$E$2004,"Risparmio",Movimenti!$F$5:$F$2004,H$3,Movimenti!$G$5:$G$2004,Categorie!$B$3)</f>
        <v>0</v>
      </c>
      <c r="I10" s="36" t="n">
        <f aca="false">SUMIFS(Movimenti!$D$5:$D$2004,Movimenti!$E$5:$E$2004,"Risparmio",Movimenti!$F$5:$F$2004,I$3,Movimenti!$G$5:$G$2004,Categorie!$B$3)</f>
        <v>0</v>
      </c>
      <c r="J10" s="36" t="n">
        <f aca="false">SUMIFS(Movimenti!$D$5:$D$2004,Movimenti!$E$5:$E$2004,"Risparmio",Movimenti!$F$5:$F$2004,J$3,Movimenti!$G$5:$G$2004,Categorie!$B$3)</f>
        <v>0</v>
      </c>
      <c r="K10" s="36" t="n">
        <f aca="false">SUMIFS(Movimenti!$D$5:$D$2004,Movimenti!$E$5:$E$2004,"Risparmio",Movimenti!$F$5:$F$2004,K$3,Movimenti!$G$5:$G$2004,Categorie!$B$3)</f>
        <v>0</v>
      </c>
      <c r="L10" s="36" t="n">
        <f aca="false">SUMIFS(Movimenti!$D$5:$D$2004,Movimenti!$E$5:$E$2004,"Risparmio",Movimenti!$F$5:$F$2004,L$3,Movimenti!$G$5:$G$2004,Categorie!$B$3)</f>
        <v>0</v>
      </c>
      <c r="M10" s="36" t="n">
        <f aca="false">SUMIFS(Movimenti!$D$5:$D$2004,Movimenti!$E$5:$E$2004,"Risparmio",Movimenti!$F$5:$F$2004,M$3,Movimenti!$G$5:$G$2004,Categorie!$B$3)</f>
        <v>0</v>
      </c>
      <c r="N10" s="36" t="n">
        <f aca="false">SUMIFS(Movimenti!$D$5:$D$2004,Movimenti!$E$5:$E$2004,"Risparmio",Movimenti!$F$5:$F$2004,N$3,Movimenti!$G$5:$G$2004,Categorie!$B$3)</f>
        <v>0</v>
      </c>
      <c r="O10" s="36" t="n">
        <f aca="false">SUM(C10:N10)</f>
        <v>400</v>
      </c>
      <c r="P10" s="36" t="n">
        <f aca="false">IF($B$14=0,"",O10/$B$14)</f>
        <v>400</v>
      </c>
      <c r="Q10" s="36" t="n">
        <f aca="false">SUMIF(Categorie!$B$6:$B$45,"Risparmio",Categorie!$C$6:$C$45)*$B$14</f>
        <v>400</v>
      </c>
      <c r="R10" s="36" t="n">
        <f aca="false">O10-Q10</f>
        <v>0</v>
      </c>
    </row>
    <row r="11" customFormat="false" ht="15" hidden="false" customHeight="false" outlineLevel="0" collapsed="false">
      <c r="A11" s="35" t="s">
        <v>133</v>
      </c>
      <c r="B11" s="33"/>
      <c r="C11" s="36" t="n">
        <f aca="false">C9-C10</f>
        <v>0</v>
      </c>
      <c r="D11" s="36" t="n">
        <f aca="false">D9-D10</f>
        <v>0</v>
      </c>
      <c r="E11" s="36" t="n">
        <f aca="false">E9-E10</f>
        <v>0</v>
      </c>
      <c r="F11" s="36" t="n">
        <f aca="false">F9-F10</f>
        <v>0</v>
      </c>
      <c r="G11" s="36" t="n">
        <f aca="false">G9-G10</f>
        <v>0</v>
      </c>
      <c r="H11" s="36" t="n">
        <f aca="false">H9-H10</f>
        <v>0</v>
      </c>
      <c r="I11" s="36" t="n">
        <f aca="false">I9-I10</f>
        <v>0</v>
      </c>
      <c r="J11" s="36" t="n">
        <f aca="false">J9-J10</f>
        <v>0</v>
      </c>
      <c r="K11" s="36" t="n">
        <f aca="false">K9-K10</f>
        <v>0</v>
      </c>
      <c r="L11" s="36" t="n">
        <f aca="false">L9-L10</f>
        <v>0</v>
      </c>
      <c r="M11" s="36" t="n">
        <f aca="false">M9-M10</f>
        <v>0</v>
      </c>
      <c r="N11" s="36" t="n">
        <f aca="false">N9-N10</f>
        <v>0</v>
      </c>
      <c r="O11" s="36" t="n">
        <f aca="false">SUM(C11:N11)</f>
        <v>0</v>
      </c>
      <c r="P11" s="36" t="n">
        <f aca="false">IF($B$14=0,"",O11/$B$14)</f>
        <v>0</v>
      </c>
      <c r="Q11" s="35"/>
      <c r="R11" s="35"/>
    </row>
    <row r="12" customFormat="false" ht="15" hidden="false" customHeight="false" outlineLevel="0" collapsed="false">
      <c r="A12" s="18" t="s">
        <v>134</v>
      </c>
      <c r="B12" s="7"/>
      <c r="C12" s="23" t="n">
        <f aca="false">IF(C5=0,"",C9/C5)</f>
        <v>0.173913043478261</v>
      </c>
      <c r="D12" s="23" t="str">
        <f aca="false">IF(D5=0,"",D9/D5)</f>
        <v/>
      </c>
      <c r="E12" s="23" t="str">
        <f aca="false">IF(E5=0,"",E9/E5)</f>
        <v/>
      </c>
      <c r="F12" s="23" t="str">
        <f aca="false">IF(F5=0,"",F9/F5)</f>
        <v/>
      </c>
      <c r="G12" s="23" t="str">
        <f aca="false">IF(G5=0,"",G9/G5)</f>
        <v/>
      </c>
      <c r="H12" s="23" t="str">
        <f aca="false">IF(H5=0,"",H9/H5)</f>
        <v/>
      </c>
      <c r="I12" s="23" t="str">
        <f aca="false">IF(I5=0,"",I9/I5)</f>
        <v/>
      </c>
      <c r="J12" s="23" t="str">
        <f aca="false">IF(J5=0,"",J9/J5)</f>
        <v/>
      </c>
      <c r="K12" s="23" t="str">
        <f aca="false">IF(K5=0,"",K9/K5)</f>
        <v/>
      </c>
      <c r="L12" s="23" t="str">
        <f aca="false">IF(L5=0,"",L9/L5)</f>
        <v/>
      </c>
      <c r="M12" s="23" t="str">
        <f aca="false">IF(M5=0,"",M9/M5)</f>
        <v/>
      </c>
      <c r="N12" s="23" t="str">
        <f aca="false">IF(N5=0,"",N9/N5)</f>
        <v/>
      </c>
      <c r="O12" s="23" t="n">
        <f aca="false">IF(O5=0,"",O9/O5)</f>
        <v>0.173913043478261</v>
      </c>
      <c r="P12" s="7"/>
      <c r="Q12" s="7"/>
      <c r="R12" s="7"/>
    </row>
    <row r="13" customFormat="false" ht="15" hidden="true" customHeight="false" outlineLevel="0" collapsed="false">
      <c r="C13" s="0" t="n">
        <f aca="false">IF(COUNTIFS(Movimenti!$F$5:$F$2004,C$3,Movimenti!$G$5:$G$2004,Categorie!$B$3)&gt;0,1,0)</f>
        <v>1</v>
      </c>
      <c r="D13" s="0" t="n">
        <f aca="false">IF(COUNTIFS(Movimenti!$F$5:$F$2004,D$3,Movimenti!$G$5:$G$2004,Categorie!$B$3)&gt;0,1,0)</f>
        <v>0</v>
      </c>
      <c r="E13" s="0" t="n">
        <f aca="false">IF(COUNTIFS(Movimenti!$F$5:$F$2004,E$3,Movimenti!$G$5:$G$2004,Categorie!$B$3)&gt;0,1,0)</f>
        <v>0</v>
      </c>
      <c r="F13" s="0" t="n">
        <f aca="false">IF(COUNTIFS(Movimenti!$F$5:$F$2004,F$3,Movimenti!$G$5:$G$2004,Categorie!$B$3)&gt;0,1,0)</f>
        <v>0</v>
      </c>
      <c r="G13" s="0" t="n">
        <f aca="false">IF(COUNTIFS(Movimenti!$F$5:$F$2004,G$3,Movimenti!$G$5:$G$2004,Categorie!$B$3)&gt;0,1,0)</f>
        <v>0</v>
      </c>
      <c r="H13" s="0" t="n">
        <f aca="false">IF(COUNTIFS(Movimenti!$F$5:$F$2004,H$3,Movimenti!$G$5:$G$2004,Categorie!$B$3)&gt;0,1,0)</f>
        <v>0</v>
      </c>
      <c r="I13" s="0" t="n">
        <f aca="false">IF(COUNTIFS(Movimenti!$F$5:$F$2004,I$3,Movimenti!$G$5:$G$2004,Categorie!$B$3)&gt;0,1,0)</f>
        <v>0</v>
      </c>
      <c r="J13" s="0" t="n">
        <f aca="false">IF(COUNTIFS(Movimenti!$F$5:$F$2004,J$3,Movimenti!$G$5:$G$2004,Categorie!$B$3)&gt;0,1,0)</f>
        <v>0</v>
      </c>
      <c r="K13" s="0" t="n">
        <f aca="false">IF(COUNTIFS(Movimenti!$F$5:$F$2004,K$3,Movimenti!$G$5:$G$2004,Categorie!$B$3)&gt;0,1,0)</f>
        <v>0</v>
      </c>
      <c r="L13" s="0" t="n">
        <f aca="false">IF(COUNTIFS(Movimenti!$F$5:$F$2004,L$3,Movimenti!$G$5:$G$2004,Categorie!$B$3)&gt;0,1,0)</f>
        <v>0</v>
      </c>
      <c r="M13" s="0" t="n">
        <f aca="false">IF(COUNTIFS(Movimenti!$F$5:$F$2004,M$3,Movimenti!$G$5:$G$2004,Categorie!$B$3)&gt;0,1,0)</f>
        <v>0</v>
      </c>
      <c r="N13" s="0" t="n">
        <f aca="false">IF(COUNTIFS(Movimenti!$F$5:$F$2004,N$3,Movimenti!$G$5:$G$2004,Categorie!$B$3)&gt;0,1,0)</f>
        <v>0</v>
      </c>
    </row>
    <row r="14" customFormat="false" ht="15" hidden="false" customHeight="false" outlineLevel="0" collapsed="false">
      <c r="A14" s="2" t="s">
        <v>135</v>
      </c>
      <c r="B14" s="37" t="n">
        <f aca="false">SUM(C13:N13)</f>
        <v>1</v>
      </c>
      <c r="C14" s="24" t="s">
        <v>136</v>
      </c>
    </row>
    <row r="16" customFormat="false" ht="30" hidden="false" customHeight="true" outlineLevel="0" collapsed="false">
      <c r="A16" s="13" t="s">
        <v>27</v>
      </c>
      <c r="B16" s="14" t="s">
        <v>28</v>
      </c>
      <c r="C16" s="14" t="s">
        <v>114</v>
      </c>
      <c r="D16" s="14" t="s">
        <v>115</v>
      </c>
      <c r="E16" s="14" t="s">
        <v>116</v>
      </c>
      <c r="F16" s="14" t="s">
        <v>117</v>
      </c>
      <c r="G16" s="14" t="s">
        <v>118</v>
      </c>
      <c r="H16" s="14" t="s">
        <v>119</v>
      </c>
      <c r="I16" s="14" t="s">
        <v>120</v>
      </c>
      <c r="J16" s="14" t="s">
        <v>121</v>
      </c>
      <c r="K16" s="14" t="s">
        <v>122</v>
      </c>
      <c r="L16" s="14" t="s">
        <v>123</v>
      </c>
      <c r="M16" s="14" t="s">
        <v>124</v>
      </c>
      <c r="N16" s="14" t="s">
        <v>125</v>
      </c>
      <c r="O16" s="14" t="s">
        <v>126</v>
      </c>
      <c r="P16" s="14" t="s">
        <v>127</v>
      </c>
      <c r="Q16" s="14" t="s">
        <v>128</v>
      </c>
      <c r="R16" s="14" t="s">
        <v>129</v>
      </c>
    </row>
    <row r="17" customFormat="false" ht="15" hidden="false" customHeight="false" outlineLevel="0" collapsed="false">
      <c r="A17" s="35" t="str">
        <f aca="false">IF(Categorie!$A6="","",Categorie!$A6)</f>
        <v>🤑 Stipendio</v>
      </c>
      <c r="B17" s="38" t="str">
        <f aca="false">IF($A17="","",IF(Categorie!$B6="","Tipo?",Categorie!$B6))</f>
        <v>Entrata</v>
      </c>
      <c r="C17" s="36" t="n">
        <f aca="false">IF($A17="","",SUMIFS(Movimenti!$D$5:$D$2004,Movimenti!$C$5:$C$2004,$A17,Movimenti!$F$5:$F$2004,C$3,Movimenti!$G$5:$G$2004,Categorie!$B$3))</f>
        <v>2300</v>
      </c>
      <c r="D17" s="36" t="n">
        <f aca="false">IF($A17="","",SUMIFS(Movimenti!$D$5:$D$2004,Movimenti!$C$5:$C$2004,$A17,Movimenti!$F$5:$F$2004,D$3,Movimenti!$G$5:$G$2004,Categorie!$B$3))</f>
        <v>0</v>
      </c>
      <c r="E17" s="36" t="n">
        <f aca="false">IF($A17="","",SUMIFS(Movimenti!$D$5:$D$2004,Movimenti!$C$5:$C$2004,$A17,Movimenti!$F$5:$F$2004,E$3,Movimenti!$G$5:$G$2004,Categorie!$B$3))</f>
        <v>0</v>
      </c>
      <c r="F17" s="36" t="n">
        <f aca="false">IF($A17="","",SUMIFS(Movimenti!$D$5:$D$2004,Movimenti!$C$5:$C$2004,$A17,Movimenti!$F$5:$F$2004,F$3,Movimenti!$G$5:$G$2004,Categorie!$B$3))</f>
        <v>0</v>
      </c>
      <c r="G17" s="36" t="n">
        <f aca="false">IF($A17="","",SUMIFS(Movimenti!$D$5:$D$2004,Movimenti!$C$5:$C$2004,$A17,Movimenti!$F$5:$F$2004,G$3,Movimenti!$G$5:$G$2004,Categorie!$B$3))</f>
        <v>0</v>
      </c>
      <c r="H17" s="36" t="n">
        <f aca="false">IF($A17="","",SUMIFS(Movimenti!$D$5:$D$2004,Movimenti!$C$5:$C$2004,$A17,Movimenti!$F$5:$F$2004,H$3,Movimenti!$G$5:$G$2004,Categorie!$B$3))</f>
        <v>0</v>
      </c>
      <c r="I17" s="36" t="n">
        <f aca="false">IF($A17="","",SUMIFS(Movimenti!$D$5:$D$2004,Movimenti!$C$5:$C$2004,$A17,Movimenti!$F$5:$F$2004,I$3,Movimenti!$G$5:$G$2004,Categorie!$B$3))</f>
        <v>0</v>
      </c>
      <c r="J17" s="36" t="n">
        <f aca="false">IF($A17="","",SUMIFS(Movimenti!$D$5:$D$2004,Movimenti!$C$5:$C$2004,$A17,Movimenti!$F$5:$F$2004,J$3,Movimenti!$G$5:$G$2004,Categorie!$B$3))</f>
        <v>0</v>
      </c>
      <c r="K17" s="36" t="n">
        <f aca="false">IF($A17="","",SUMIFS(Movimenti!$D$5:$D$2004,Movimenti!$C$5:$C$2004,$A17,Movimenti!$F$5:$F$2004,K$3,Movimenti!$G$5:$G$2004,Categorie!$B$3))</f>
        <v>0</v>
      </c>
      <c r="L17" s="36" t="n">
        <f aca="false">IF($A17="","",SUMIFS(Movimenti!$D$5:$D$2004,Movimenti!$C$5:$C$2004,$A17,Movimenti!$F$5:$F$2004,L$3,Movimenti!$G$5:$G$2004,Categorie!$B$3))</f>
        <v>0</v>
      </c>
      <c r="M17" s="36" t="n">
        <f aca="false">IF($A17="","",SUMIFS(Movimenti!$D$5:$D$2004,Movimenti!$C$5:$C$2004,$A17,Movimenti!$F$5:$F$2004,M$3,Movimenti!$G$5:$G$2004,Categorie!$B$3))</f>
        <v>0</v>
      </c>
      <c r="N17" s="36" t="n">
        <f aca="false">IF($A17="","",SUMIFS(Movimenti!$D$5:$D$2004,Movimenti!$C$5:$C$2004,$A17,Movimenti!$F$5:$F$2004,N$3,Movimenti!$G$5:$G$2004,Categorie!$B$3))</f>
        <v>0</v>
      </c>
      <c r="O17" s="36" t="n">
        <f aca="false">IF($A17="","",SUM(C17:N17))</f>
        <v>2300</v>
      </c>
      <c r="P17" s="36" t="n">
        <f aca="false">IF(OR($A17="",$B$14=0),"",O17/$B$14)</f>
        <v>2300</v>
      </c>
      <c r="Q17" s="36" t="n">
        <f aca="false">IF(OR($A17="",Categorie!$C6=""),"",Categorie!$C6*$B$14)</f>
        <v>2300</v>
      </c>
      <c r="R17" s="36" t="n">
        <f aca="false">IF(Q17="","",IF(OR(B17="Necessità",B17="Desiderio"),Q17-O17,O17-Q17))</f>
        <v>0</v>
      </c>
    </row>
    <row r="18" customFormat="false" ht="15" hidden="false" customHeight="false" outlineLevel="0" collapsed="false">
      <c r="A18" s="35" t="str">
        <f aca="false">IF(Categorie!$A7="","",Categorie!$A7)</f>
        <v>🪙 Altre entrate</v>
      </c>
      <c r="B18" s="38" t="str">
        <f aca="false">IF($A18="","",IF(Categorie!$B7="","Tipo?",Categorie!$B7))</f>
        <v>Entrata</v>
      </c>
      <c r="C18" s="36" t="n">
        <f aca="false">IF($A18="","",SUMIFS(Movimenti!$D$5:$D$2004,Movimenti!$C$5:$C$2004,$A18,Movimenti!$F$5:$F$2004,C$3,Movimenti!$G$5:$G$2004,Categorie!$B$3))</f>
        <v>0</v>
      </c>
      <c r="D18" s="36" t="n">
        <f aca="false">IF($A18="","",SUMIFS(Movimenti!$D$5:$D$2004,Movimenti!$C$5:$C$2004,$A18,Movimenti!$F$5:$F$2004,D$3,Movimenti!$G$5:$G$2004,Categorie!$B$3))</f>
        <v>0</v>
      </c>
      <c r="E18" s="36" t="n">
        <f aca="false">IF($A18="","",SUMIFS(Movimenti!$D$5:$D$2004,Movimenti!$C$5:$C$2004,$A18,Movimenti!$F$5:$F$2004,E$3,Movimenti!$G$5:$G$2004,Categorie!$B$3))</f>
        <v>0</v>
      </c>
      <c r="F18" s="36" t="n">
        <f aca="false">IF($A18="","",SUMIFS(Movimenti!$D$5:$D$2004,Movimenti!$C$5:$C$2004,$A18,Movimenti!$F$5:$F$2004,F$3,Movimenti!$G$5:$G$2004,Categorie!$B$3))</f>
        <v>0</v>
      </c>
      <c r="G18" s="36" t="n">
        <f aca="false">IF($A18="","",SUMIFS(Movimenti!$D$5:$D$2004,Movimenti!$C$5:$C$2004,$A18,Movimenti!$F$5:$F$2004,G$3,Movimenti!$G$5:$G$2004,Categorie!$B$3))</f>
        <v>0</v>
      </c>
      <c r="H18" s="36" t="n">
        <f aca="false">IF($A18="","",SUMIFS(Movimenti!$D$5:$D$2004,Movimenti!$C$5:$C$2004,$A18,Movimenti!$F$5:$F$2004,H$3,Movimenti!$G$5:$G$2004,Categorie!$B$3))</f>
        <v>0</v>
      </c>
      <c r="I18" s="36" t="n">
        <f aca="false">IF($A18="","",SUMIFS(Movimenti!$D$5:$D$2004,Movimenti!$C$5:$C$2004,$A18,Movimenti!$F$5:$F$2004,I$3,Movimenti!$G$5:$G$2004,Categorie!$B$3))</f>
        <v>0</v>
      </c>
      <c r="J18" s="36" t="n">
        <f aca="false">IF($A18="","",SUMIFS(Movimenti!$D$5:$D$2004,Movimenti!$C$5:$C$2004,$A18,Movimenti!$F$5:$F$2004,J$3,Movimenti!$G$5:$G$2004,Categorie!$B$3))</f>
        <v>0</v>
      </c>
      <c r="K18" s="36" t="n">
        <f aca="false">IF($A18="","",SUMIFS(Movimenti!$D$5:$D$2004,Movimenti!$C$5:$C$2004,$A18,Movimenti!$F$5:$F$2004,K$3,Movimenti!$G$5:$G$2004,Categorie!$B$3))</f>
        <v>0</v>
      </c>
      <c r="L18" s="36" t="n">
        <f aca="false">IF($A18="","",SUMIFS(Movimenti!$D$5:$D$2004,Movimenti!$C$5:$C$2004,$A18,Movimenti!$F$5:$F$2004,L$3,Movimenti!$G$5:$G$2004,Categorie!$B$3))</f>
        <v>0</v>
      </c>
      <c r="M18" s="36" t="n">
        <f aca="false">IF($A18="","",SUMIFS(Movimenti!$D$5:$D$2004,Movimenti!$C$5:$C$2004,$A18,Movimenti!$F$5:$F$2004,M$3,Movimenti!$G$5:$G$2004,Categorie!$B$3))</f>
        <v>0</v>
      </c>
      <c r="N18" s="36" t="n">
        <f aca="false">IF($A18="","",SUMIFS(Movimenti!$D$5:$D$2004,Movimenti!$C$5:$C$2004,$A18,Movimenti!$F$5:$F$2004,N$3,Movimenti!$G$5:$G$2004,Categorie!$B$3))</f>
        <v>0</v>
      </c>
      <c r="O18" s="36" t="n">
        <f aca="false">IF($A18="","",SUM(C18:N18))</f>
        <v>0</v>
      </c>
      <c r="P18" s="36" t="n">
        <f aca="false">IF(OR($A18="",$B$14=0),"",O18/$B$14)</f>
        <v>0</v>
      </c>
      <c r="Q18" s="36" t="str">
        <f aca="false">IF(OR($A18="",Categorie!$C7=""),"",Categorie!$C7*$B$14)</f>
        <v/>
      </c>
      <c r="R18" s="36" t="str">
        <f aca="false">IF(Q18="","",IF(OR(B18="Necessità",B18="Desiderio"),Q18-O18,O18-Q18))</f>
        <v/>
      </c>
    </row>
    <row r="19" customFormat="false" ht="15" hidden="false" customHeight="false" outlineLevel="0" collapsed="false">
      <c r="A19" s="35" t="str">
        <f aca="false">IF(Categorie!$A8="","",Categorie!$A8)</f>
        <v>🏠 Casa</v>
      </c>
      <c r="B19" s="38" t="str">
        <f aca="false">IF($A19="","",IF(Categorie!$B8="","Tipo?",Categorie!$B8))</f>
        <v>Necessità</v>
      </c>
      <c r="C19" s="36" t="n">
        <f aca="false">IF($A19="","",SUMIFS(Movimenti!$D$5:$D$2004,Movimenti!$C$5:$C$2004,$A19,Movimenti!$F$5:$F$2004,C$3,Movimenti!$G$5:$G$2004,Categorie!$B$3))</f>
        <v>750</v>
      </c>
      <c r="D19" s="36" t="n">
        <f aca="false">IF($A19="","",SUMIFS(Movimenti!$D$5:$D$2004,Movimenti!$C$5:$C$2004,$A19,Movimenti!$F$5:$F$2004,D$3,Movimenti!$G$5:$G$2004,Categorie!$B$3))</f>
        <v>0</v>
      </c>
      <c r="E19" s="36" t="n">
        <f aca="false">IF($A19="","",SUMIFS(Movimenti!$D$5:$D$2004,Movimenti!$C$5:$C$2004,$A19,Movimenti!$F$5:$F$2004,E$3,Movimenti!$G$5:$G$2004,Categorie!$B$3))</f>
        <v>0</v>
      </c>
      <c r="F19" s="36" t="n">
        <f aca="false">IF($A19="","",SUMIFS(Movimenti!$D$5:$D$2004,Movimenti!$C$5:$C$2004,$A19,Movimenti!$F$5:$F$2004,F$3,Movimenti!$G$5:$G$2004,Categorie!$B$3))</f>
        <v>0</v>
      </c>
      <c r="G19" s="36" t="n">
        <f aca="false">IF($A19="","",SUMIFS(Movimenti!$D$5:$D$2004,Movimenti!$C$5:$C$2004,$A19,Movimenti!$F$5:$F$2004,G$3,Movimenti!$G$5:$G$2004,Categorie!$B$3))</f>
        <v>0</v>
      </c>
      <c r="H19" s="36" t="n">
        <f aca="false">IF($A19="","",SUMIFS(Movimenti!$D$5:$D$2004,Movimenti!$C$5:$C$2004,$A19,Movimenti!$F$5:$F$2004,H$3,Movimenti!$G$5:$G$2004,Categorie!$B$3))</f>
        <v>0</v>
      </c>
      <c r="I19" s="36" t="n">
        <f aca="false">IF($A19="","",SUMIFS(Movimenti!$D$5:$D$2004,Movimenti!$C$5:$C$2004,$A19,Movimenti!$F$5:$F$2004,I$3,Movimenti!$G$5:$G$2004,Categorie!$B$3))</f>
        <v>0</v>
      </c>
      <c r="J19" s="36" t="n">
        <f aca="false">IF($A19="","",SUMIFS(Movimenti!$D$5:$D$2004,Movimenti!$C$5:$C$2004,$A19,Movimenti!$F$5:$F$2004,J$3,Movimenti!$G$5:$G$2004,Categorie!$B$3))</f>
        <v>0</v>
      </c>
      <c r="K19" s="36" t="n">
        <f aca="false">IF($A19="","",SUMIFS(Movimenti!$D$5:$D$2004,Movimenti!$C$5:$C$2004,$A19,Movimenti!$F$5:$F$2004,K$3,Movimenti!$G$5:$G$2004,Categorie!$B$3))</f>
        <v>0</v>
      </c>
      <c r="L19" s="36" t="n">
        <f aca="false">IF($A19="","",SUMIFS(Movimenti!$D$5:$D$2004,Movimenti!$C$5:$C$2004,$A19,Movimenti!$F$5:$F$2004,L$3,Movimenti!$G$5:$G$2004,Categorie!$B$3))</f>
        <v>0</v>
      </c>
      <c r="M19" s="36" t="n">
        <f aca="false">IF($A19="","",SUMIFS(Movimenti!$D$5:$D$2004,Movimenti!$C$5:$C$2004,$A19,Movimenti!$F$5:$F$2004,M$3,Movimenti!$G$5:$G$2004,Categorie!$B$3))</f>
        <v>0</v>
      </c>
      <c r="N19" s="36" t="n">
        <f aca="false">IF($A19="","",SUMIFS(Movimenti!$D$5:$D$2004,Movimenti!$C$5:$C$2004,$A19,Movimenti!$F$5:$F$2004,N$3,Movimenti!$G$5:$G$2004,Categorie!$B$3))</f>
        <v>0</v>
      </c>
      <c r="O19" s="36" t="n">
        <f aca="false">IF($A19="","",SUM(C19:N19))</f>
        <v>750</v>
      </c>
      <c r="P19" s="36" t="n">
        <f aca="false">IF(OR($A19="",$B$14=0),"",O19/$B$14)</f>
        <v>750</v>
      </c>
      <c r="Q19" s="36" t="n">
        <f aca="false">IF(OR($A19="",Categorie!$C8=""),"",Categorie!$C8*$B$14)</f>
        <v>750</v>
      </c>
      <c r="R19" s="36" t="n">
        <f aca="false">IF(Q19="","",IF(OR(B19="Necessità",B19="Desiderio"),Q19-O19,O19-Q19))</f>
        <v>0</v>
      </c>
    </row>
    <row r="20" customFormat="false" ht="15" hidden="false" customHeight="false" outlineLevel="0" collapsed="false">
      <c r="A20" s="35" t="str">
        <f aca="false">IF(Categorie!$A9="","",Categorie!$A9)</f>
        <v>💡 Bollette</v>
      </c>
      <c r="B20" s="38" t="str">
        <f aca="false">IF($A20="","",IF(Categorie!$B9="","Tipo?",Categorie!$B9))</f>
        <v>Necessità</v>
      </c>
      <c r="C20" s="36" t="n">
        <f aca="false">IF($A20="","",SUMIFS(Movimenti!$D$5:$D$2004,Movimenti!$C$5:$C$2004,$A20,Movimenti!$F$5:$F$2004,C$3,Movimenti!$G$5:$G$2004,Categorie!$B$3))</f>
        <v>100</v>
      </c>
      <c r="D20" s="36" t="n">
        <f aca="false">IF($A20="","",SUMIFS(Movimenti!$D$5:$D$2004,Movimenti!$C$5:$C$2004,$A20,Movimenti!$F$5:$F$2004,D$3,Movimenti!$G$5:$G$2004,Categorie!$B$3))</f>
        <v>0</v>
      </c>
      <c r="E20" s="36" t="n">
        <f aca="false">IF($A20="","",SUMIFS(Movimenti!$D$5:$D$2004,Movimenti!$C$5:$C$2004,$A20,Movimenti!$F$5:$F$2004,E$3,Movimenti!$G$5:$G$2004,Categorie!$B$3))</f>
        <v>0</v>
      </c>
      <c r="F20" s="36" t="n">
        <f aca="false">IF($A20="","",SUMIFS(Movimenti!$D$5:$D$2004,Movimenti!$C$5:$C$2004,$A20,Movimenti!$F$5:$F$2004,F$3,Movimenti!$G$5:$G$2004,Categorie!$B$3))</f>
        <v>0</v>
      </c>
      <c r="G20" s="36" t="n">
        <f aca="false">IF($A20="","",SUMIFS(Movimenti!$D$5:$D$2004,Movimenti!$C$5:$C$2004,$A20,Movimenti!$F$5:$F$2004,G$3,Movimenti!$G$5:$G$2004,Categorie!$B$3))</f>
        <v>0</v>
      </c>
      <c r="H20" s="36" t="n">
        <f aca="false">IF($A20="","",SUMIFS(Movimenti!$D$5:$D$2004,Movimenti!$C$5:$C$2004,$A20,Movimenti!$F$5:$F$2004,H$3,Movimenti!$G$5:$G$2004,Categorie!$B$3))</f>
        <v>0</v>
      </c>
      <c r="I20" s="36" t="n">
        <f aca="false">IF($A20="","",SUMIFS(Movimenti!$D$5:$D$2004,Movimenti!$C$5:$C$2004,$A20,Movimenti!$F$5:$F$2004,I$3,Movimenti!$G$5:$G$2004,Categorie!$B$3))</f>
        <v>0</v>
      </c>
      <c r="J20" s="36" t="n">
        <f aca="false">IF($A20="","",SUMIFS(Movimenti!$D$5:$D$2004,Movimenti!$C$5:$C$2004,$A20,Movimenti!$F$5:$F$2004,J$3,Movimenti!$G$5:$G$2004,Categorie!$B$3))</f>
        <v>0</v>
      </c>
      <c r="K20" s="36" t="n">
        <f aca="false">IF($A20="","",SUMIFS(Movimenti!$D$5:$D$2004,Movimenti!$C$5:$C$2004,$A20,Movimenti!$F$5:$F$2004,K$3,Movimenti!$G$5:$G$2004,Categorie!$B$3))</f>
        <v>0</v>
      </c>
      <c r="L20" s="36" t="n">
        <f aca="false">IF($A20="","",SUMIFS(Movimenti!$D$5:$D$2004,Movimenti!$C$5:$C$2004,$A20,Movimenti!$F$5:$F$2004,L$3,Movimenti!$G$5:$G$2004,Categorie!$B$3))</f>
        <v>0</v>
      </c>
      <c r="M20" s="36" t="n">
        <f aca="false">IF($A20="","",SUMIFS(Movimenti!$D$5:$D$2004,Movimenti!$C$5:$C$2004,$A20,Movimenti!$F$5:$F$2004,M$3,Movimenti!$G$5:$G$2004,Categorie!$B$3))</f>
        <v>0</v>
      </c>
      <c r="N20" s="36" t="n">
        <f aca="false">IF($A20="","",SUMIFS(Movimenti!$D$5:$D$2004,Movimenti!$C$5:$C$2004,$A20,Movimenti!$F$5:$F$2004,N$3,Movimenti!$G$5:$G$2004,Categorie!$B$3))</f>
        <v>0</v>
      </c>
      <c r="O20" s="36" t="n">
        <f aca="false">IF($A20="","",SUM(C20:N20))</f>
        <v>100</v>
      </c>
      <c r="P20" s="36" t="n">
        <f aca="false">IF(OR($A20="",$B$14=0),"",O20/$B$14)</f>
        <v>100</v>
      </c>
      <c r="Q20" s="36" t="n">
        <f aca="false">IF(OR($A20="",Categorie!$C9=""),"",Categorie!$C9*$B$14)</f>
        <v>100</v>
      </c>
      <c r="R20" s="36" t="n">
        <f aca="false">IF(Q20="","",IF(OR(B20="Necessità",B20="Desiderio"),Q20-O20,O20-Q20))</f>
        <v>0</v>
      </c>
    </row>
    <row r="21" customFormat="false" ht="15" hidden="false" customHeight="false" outlineLevel="0" collapsed="false">
      <c r="A21" s="35" t="str">
        <f aca="false">IF(Categorie!$A10="","",Categorie!$A10)</f>
        <v>📱 Telefono e internet</v>
      </c>
      <c r="B21" s="38" t="str">
        <f aca="false">IF($A21="","",IF(Categorie!$B10="","Tipo?",Categorie!$B10))</f>
        <v>Necessità</v>
      </c>
      <c r="C21" s="36" t="n">
        <f aca="false">IF($A21="","",SUMIFS(Movimenti!$D$5:$D$2004,Movimenti!$C$5:$C$2004,$A21,Movimenti!$F$5:$F$2004,C$3,Movimenti!$G$5:$G$2004,Categorie!$B$3))</f>
        <v>25</v>
      </c>
      <c r="D21" s="36" t="n">
        <f aca="false">IF($A21="","",SUMIFS(Movimenti!$D$5:$D$2004,Movimenti!$C$5:$C$2004,$A21,Movimenti!$F$5:$F$2004,D$3,Movimenti!$G$5:$G$2004,Categorie!$B$3))</f>
        <v>0</v>
      </c>
      <c r="E21" s="36" t="n">
        <f aca="false">IF($A21="","",SUMIFS(Movimenti!$D$5:$D$2004,Movimenti!$C$5:$C$2004,$A21,Movimenti!$F$5:$F$2004,E$3,Movimenti!$G$5:$G$2004,Categorie!$B$3))</f>
        <v>0</v>
      </c>
      <c r="F21" s="36" t="n">
        <f aca="false">IF($A21="","",SUMIFS(Movimenti!$D$5:$D$2004,Movimenti!$C$5:$C$2004,$A21,Movimenti!$F$5:$F$2004,F$3,Movimenti!$G$5:$G$2004,Categorie!$B$3))</f>
        <v>0</v>
      </c>
      <c r="G21" s="36" t="n">
        <f aca="false">IF($A21="","",SUMIFS(Movimenti!$D$5:$D$2004,Movimenti!$C$5:$C$2004,$A21,Movimenti!$F$5:$F$2004,G$3,Movimenti!$G$5:$G$2004,Categorie!$B$3))</f>
        <v>0</v>
      </c>
      <c r="H21" s="36" t="n">
        <f aca="false">IF($A21="","",SUMIFS(Movimenti!$D$5:$D$2004,Movimenti!$C$5:$C$2004,$A21,Movimenti!$F$5:$F$2004,H$3,Movimenti!$G$5:$G$2004,Categorie!$B$3))</f>
        <v>0</v>
      </c>
      <c r="I21" s="36" t="n">
        <f aca="false">IF($A21="","",SUMIFS(Movimenti!$D$5:$D$2004,Movimenti!$C$5:$C$2004,$A21,Movimenti!$F$5:$F$2004,I$3,Movimenti!$G$5:$G$2004,Categorie!$B$3))</f>
        <v>0</v>
      </c>
      <c r="J21" s="36" t="n">
        <f aca="false">IF($A21="","",SUMIFS(Movimenti!$D$5:$D$2004,Movimenti!$C$5:$C$2004,$A21,Movimenti!$F$5:$F$2004,J$3,Movimenti!$G$5:$G$2004,Categorie!$B$3))</f>
        <v>0</v>
      </c>
      <c r="K21" s="36" t="n">
        <f aca="false">IF($A21="","",SUMIFS(Movimenti!$D$5:$D$2004,Movimenti!$C$5:$C$2004,$A21,Movimenti!$F$5:$F$2004,K$3,Movimenti!$G$5:$G$2004,Categorie!$B$3))</f>
        <v>0</v>
      </c>
      <c r="L21" s="36" t="n">
        <f aca="false">IF($A21="","",SUMIFS(Movimenti!$D$5:$D$2004,Movimenti!$C$5:$C$2004,$A21,Movimenti!$F$5:$F$2004,L$3,Movimenti!$G$5:$G$2004,Categorie!$B$3))</f>
        <v>0</v>
      </c>
      <c r="M21" s="36" t="n">
        <f aca="false">IF($A21="","",SUMIFS(Movimenti!$D$5:$D$2004,Movimenti!$C$5:$C$2004,$A21,Movimenti!$F$5:$F$2004,M$3,Movimenti!$G$5:$G$2004,Categorie!$B$3))</f>
        <v>0</v>
      </c>
      <c r="N21" s="36" t="n">
        <f aca="false">IF($A21="","",SUMIFS(Movimenti!$D$5:$D$2004,Movimenti!$C$5:$C$2004,$A21,Movimenti!$F$5:$F$2004,N$3,Movimenti!$G$5:$G$2004,Categorie!$B$3))</f>
        <v>0</v>
      </c>
      <c r="O21" s="36" t="n">
        <f aca="false">IF($A21="","",SUM(C21:N21))</f>
        <v>25</v>
      </c>
      <c r="P21" s="36" t="n">
        <f aca="false">IF(OR($A21="",$B$14=0),"",O21/$B$14)</f>
        <v>25</v>
      </c>
      <c r="Q21" s="36" t="n">
        <f aca="false">IF(OR($A21="",Categorie!$C10=""),"",Categorie!$C10*$B$14)</f>
        <v>25</v>
      </c>
      <c r="R21" s="36" t="n">
        <f aca="false">IF(Q21="","",IF(OR(B21="Necessità",B21="Desiderio"),Q21-O21,O21-Q21))</f>
        <v>0</v>
      </c>
    </row>
    <row r="22" customFormat="false" ht="15" hidden="false" customHeight="false" outlineLevel="0" collapsed="false">
      <c r="A22" s="35" t="str">
        <f aca="false">IF(Categorie!$A11="","",Categorie!$A11)</f>
        <v>🍲 Spesa alimentare</v>
      </c>
      <c r="B22" s="38" t="str">
        <f aca="false">IF($A22="","",IF(Categorie!$B11="","Tipo?",Categorie!$B11))</f>
        <v>Necessità</v>
      </c>
      <c r="C22" s="36" t="n">
        <f aca="false">IF($A22="","",SUMIFS(Movimenti!$D$5:$D$2004,Movimenti!$C$5:$C$2004,$A22,Movimenti!$F$5:$F$2004,C$3,Movimenti!$G$5:$G$2004,Categorie!$B$3))</f>
        <v>350</v>
      </c>
      <c r="D22" s="36" t="n">
        <f aca="false">IF($A22="","",SUMIFS(Movimenti!$D$5:$D$2004,Movimenti!$C$5:$C$2004,$A22,Movimenti!$F$5:$F$2004,D$3,Movimenti!$G$5:$G$2004,Categorie!$B$3))</f>
        <v>0</v>
      </c>
      <c r="E22" s="36" t="n">
        <f aca="false">IF($A22="","",SUMIFS(Movimenti!$D$5:$D$2004,Movimenti!$C$5:$C$2004,$A22,Movimenti!$F$5:$F$2004,E$3,Movimenti!$G$5:$G$2004,Categorie!$B$3))</f>
        <v>0</v>
      </c>
      <c r="F22" s="36" t="n">
        <f aca="false">IF($A22="","",SUMIFS(Movimenti!$D$5:$D$2004,Movimenti!$C$5:$C$2004,$A22,Movimenti!$F$5:$F$2004,F$3,Movimenti!$G$5:$G$2004,Categorie!$B$3))</f>
        <v>0</v>
      </c>
      <c r="G22" s="36" t="n">
        <f aca="false">IF($A22="","",SUMIFS(Movimenti!$D$5:$D$2004,Movimenti!$C$5:$C$2004,$A22,Movimenti!$F$5:$F$2004,G$3,Movimenti!$G$5:$G$2004,Categorie!$B$3))</f>
        <v>0</v>
      </c>
      <c r="H22" s="36" t="n">
        <f aca="false">IF($A22="","",SUMIFS(Movimenti!$D$5:$D$2004,Movimenti!$C$5:$C$2004,$A22,Movimenti!$F$5:$F$2004,H$3,Movimenti!$G$5:$G$2004,Categorie!$B$3))</f>
        <v>0</v>
      </c>
      <c r="I22" s="36" t="n">
        <f aca="false">IF($A22="","",SUMIFS(Movimenti!$D$5:$D$2004,Movimenti!$C$5:$C$2004,$A22,Movimenti!$F$5:$F$2004,I$3,Movimenti!$G$5:$G$2004,Categorie!$B$3))</f>
        <v>0</v>
      </c>
      <c r="J22" s="36" t="n">
        <f aca="false">IF($A22="","",SUMIFS(Movimenti!$D$5:$D$2004,Movimenti!$C$5:$C$2004,$A22,Movimenti!$F$5:$F$2004,J$3,Movimenti!$G$5:$G$2004,Categorie!$B$3))</f>
        <v>0</v>
      </c>
      <c r="K22" s="36" t="n">
        <f aca="false">IF($A22="","",SUMIFS(Movimenti!$D$5:$D$2004,Movimenti!$C$5:$C$2004,$A22,Movimenti!$F$5:$F$2004,K$3,Movimenti!$G$5:$G$2004,Categorie!$B$3))</f>
        <v>0</v>
      </c>
      <c r="L22" s="36" t="n">
        <f aca="false">IF($A22="","",SUMIFS(Movimenti!$D$5:$D$2004,Movimenti!$C$5:$C$2004,$A22,Movimenti!$F$5:$F$2004,L$3,Movimenti!$G$5:$G$2004,Categorie!$B$3))</f>
        <v>0</v>
      </c>
      <c r="M22" s="36" t="n">
        <f aca="false">IF($A22="","",SUMIFS(Movimenti!$D$5:$D$2004,Movimenti!$C$5:$C$2004,$A22,Movimenti!$F$5:$F$2004,M$3,Movimenti!$G$5:$G$2004,Categorie!$B$3))</f>
        <v>0</v>
      </c>
      <c r="N22" s="36" t="n">
        <f aca="false">IF($A22="","",SUMIFS(Movimenti!$D$5:$D$2004,Movimenti!$C$5:$C$2004,$A22,Movimenti!$F$5:$F$2004,N$3,Movimenti!$G$5:$G$2004,Categorie!$B$3))</f>
        <v>0</v>
      </c>
      <c r="O22" s="36" t="n">
        <f aca="false">IF($A22="","",SUM(C22:N22))</f>
        <v>350</v>
      </c>
      <c r="P22" s="36" t="n">
        <f aca="false">IF(OR($A22="",$B$14=0),"",O22/$B$14)</f>
        <v>350</v>
      </c>
      <c r="Q22" s="36" t="n">
        <f aca="false">IF(OR($A22="",Categorie!$C11=""),"",Categorie!$C11*$B$14)</f>
        <v>350</v>
      </c>
      <c r="R22" s="36" t="n">
        <f aca="false">IF(Q22="","",IF(OR(B22="Necessità",B22="Desiderio"),Q22-O22,O22-Q22))</f>
        <v>0</v>
      </c>
    </row>
    <row r="23" customFormat="false" ht="15" hidden="false" customHeight="false" outlineLevel="0" collapsed="false">
      <c r="A23" s="35" t="str">
        <f aca="false">IF(Categorie!$A12="","",Categorie!$A12)</f>
        <v>🚌 Trasporti</v>
      </c>
      <c r="B23" s="38" t="str">
        <f aca="false">IF($A23="","",IF(Categorie!$B12="","Tipo?",Categorie!$B12))</f>
        <v>Necessità</v>
      </c>
      <c r="C23" s="36" t="n">
        <f aca="false">IF($A23="","",SUMIFS(Movimenti!$D$5:$D$2004,Movimenti!$C$5:$C$2004,$A23,Movimenti!$F$5:$F$2004,C$3,Movimenti!$G$5:$G$2004,Categorie!$B$3))</f>
        <v>80</v>
      </c>
      <c r="D23" s="36" t="n">
        <f aca="false">IF($A23="","",SUMIFS(Movimenti!$D$5:$D$2004,Movimenti!$C$5:$C$2004,$A23,Movimenti!$F$5:$F$2004,D$3,Movimenti!$G$5:$G$2004,Categorie!$B$3))</f>
        <v>0</v>
      </c>
      <c r="E23" s="36" t="n">
        <f aca="false">IF($A23="","",SUMIFS(Movimenti!$D$5:$D$2004,Movimenti!$C$5:$C$2004,$A23,Movimenti!$F$5:$F$2004,E$3,Movimenti!$G$5:$G$2004,Categorie!$B$3))</f>
        <v>0</v>
      </c>
      <c r="F23" s="36" t="n">
        <f aca="false">IF($A23="","",SUMIFS(Movimenti!$D$5:$D$2004,Movimenti!$C$5:$C$2004,$A23,Movimenti!$F$5:$F$2004,F$3,Movimenti!$G$5:$G$2004,Categorie!$B$3))</f>
        <v>0</v>
      </c>
      <c r="G23" s="36" t="n">
        <f aca="false">IF($A23="","",SUMIFS(Movimenti!$D$5:$D$2004,Movimenti!$C$5:$C$2004,$A23,Movimenti!$F$5:$F$2004,G$3,Movimenti!$G$5:$G$2004,Categorie!$B$3))</f>
        <v>0</v>
      </c>
      <c r="H23" s="36" t="n">
        <f aca="false">IF($A23="","",SUMIFS(Movimenti!$D$5:$D$2004,Movimenti!$C$5:$C$2004,$A23,Movimenti!$F$5:$F$2004,H$3,Movimenti!$G$5:$G$2004,Categorie!$B$3))</f>
        <v>0</v>
      </c>
      <c r="I23" s="36" t="n">
        <f aca="false">IF($A23="","",SUMIFS(Movimenti!$D$5:$D$2004,Movimenti!$C$5:$C$2004,$A23,Movimenti!$F$5:$F$2004,I$3,Movimenti!$G$5:$G$2004,Categorie!$B$3))</f>
        <v>0</v>
      </c>
      <c r="J23" s="36" t="n">
        <f aca="false">IF($A23="","",SUMIFS(Movimenti!$D$5:$D$2004,Movimenti!$C$5:$C$2004,$A23,Movimenti!$F$5:$F$2004,J$3,Movimenti!$G$5:$G$2004,Categorie!$B$3))</f>
        <v>0</v>
      </c>
      <c r="K23" s="36" t="n">
        <f aca="false">IF($A23="","",SUMIFS(Movimenti!$D$5:$D$2004,Movimenti!$C$5:$C$2004,$A23,Movimenti!$F$5:$F$2004,K$3,Movimenti!$G$5:$G$2004,Categorie!$B$3))</f>
        <v>0</v>
      </c>
      <c r="L23" s="36" t="n">
        <f aca="false">IF($A23="","",SUMIFS(Movimenti!$D$5:$D$2004,Movimenti!$C$5:$C$2004,$A23,Movimenti!$F$5:$F$2004,L$3,Movimenti!$G$5:$G$2004,Categorie!$B$3))</f>
        <v>0</v>
      </c>
      <c r="M23" s="36" t="n">
        <f aca="false">IF($A23="","",SUMIFS(Movimenti!$D$5:$D$2004,Movimenti!$C$5:$C$2004,$A23,Movimenti!$F$5:$F$2004,M$3,Movimenti!$G$5:$G$2004,Categorie!$B$3))</f>
        <v>0</v>
      </c>
      <c r="N23" s="36" t="n">
        <f aca="false">IF($A23="","",SUMIFS(Movimenti!$D$5:$D$2004,Movimenti!$C$5:$C$2004,$A23,Movimenti!$F$5:$F$2004,N$3,Movimenti!$G$5:$G$2004,Categorie!$B$3))</f>
        <v>0</v>
      </c>
      <c r="O23" s="36" t="n">
        <f aca="false">IF($A23="","",SUM(C23:N23))</f>
        <v>80</v>
      </c>
      <c r="P23" s="36" t="n">
        <f aca="false">IF(OR($A23="",$B$14=0),"",O23/$B$14)</f>
        <v>80</v>
      </c>
      <c r="Q23" s="36" t="n">
        <f aca="false">IF(OR($A23="",Categorie!$C12=""),"",Categorie!$C12*$B$14)</f>
        <v>80</v>
      </c>
      <c r="R23" s="36" t="n">
        <f aca="false">IF(Q23="","",IF(OR(B23="Necessità",B23="Desiderio"),Q23-O23,O23-Q23))</f>
        <v>0</v>
      </c>
    </row>
    <row r="24" customFormat="false" ht="15" hidden="false" customHeight="false" outlineLevel="0" collapsed="false">
      <c r="A24" s="35" t="str">
        <f aca="false">IF(Categorie!$A13="","",Categorie!$A13)</f>
        <v>💳 Rate e prestiti</v>
      </c>
      <c r="B24" s="38" t="str">
        <f aca="false">IF($A24="","",IF(Categorie!$B13="","Tipo?",Categorie!$B13))</f>
        <v>Necessità</v>
      </c>
      <c r="C24" s="36" t="n">
        <f aca="false">IF($A24="","",SUMIFS(Movimenti!$D$5:$D$2004,Movimenti!$C$5:$C$2004,$A24,Movimenti!$F$5:$F$2004,C$3,Movimenti!$G$5:$G$2004,Categorie!$B$3))</f>
        <v>180</v>
      </c>
      <c r="D24" s="36" t="n">
        <f aca="false">IF($A24="","",SUMIFS(Movimenti!$D$5:$D$2004,Movimenti!$C$5:$C$2004,$A24,Movimenti!$F$5:$F$2004,D$3,Movimenti!$G$5:$G$2004,Categorie!$B$3))</f>
        <v>0</v>
      </c>
      <c r="E24" s="36" t="n">
        <f aca="false">IF($A24="","",SUMIFS(Movimenti!$D$5:$D$2004,Movimenti!$C$5:$C$2004,$A24,Movimenti!$F$5:$F$2004,E$3,Movimenti!$G$5:$G$2004,Categorie!$B$3))</f>
        <v>0</v>
      </c>
      <c r="F24" s="36" t="n">
        <f aca="false">IF($A24="","",SUMIFS(Movimenti!$D$5:$D$2004,Movimenti!$C$5:$C$2004,$A24,Movimenti!$F$5:$F$2004,F$3,Movimenti!$G$5:$G$2004,Categorie!$B$3))</f>
        <v>0</v>
      </c>
      <c r="G24" s="36" t="n">
        <f aca="false">IF($A24="","",SUMIFS(Movimenti!$D$5:$D$2004,Movimenti!$C$5:$C$2004,$A24,Movimenti!$F$5:$F$2004,G$3,Movimenti!$G$5:$G$2004,Categorie!$B$3))</f>
        <v>0</v>
      </c>
      <c r="H24" s="36" t="n">
        <f aca="false">IF($A24="","",SUMIFS(Movimenti!$D$5:$D$2004,Movimenti!$C$5:$C$2004,$A24,Movimenti!$F$5:$F$2004,H$3,Movimenti!$G$5:$G$2004,Categorie!$B$3))</f>
        <v>0</v>
      </c>
      <c r="I24" s="36" t="n">
        <f aca="false">IF($A24="","",SUMIFS(Movimenti!$D$5:$D$2004,Movimenti!$C$5:$C$2004,$A24,Movimenti!$F$5:$F$2004,I$3,Movimenti!$G$5:$G$2004,Categorie!$B$3))</f>
        <v>0</v>
      </c>
      <c r="J24" s="36" t="n">
        <f aca="false">IF($A24="","",SUMIFS(Movimenti!$D$5:$D$2004,Movimenti!$C$5:$C$2004,$A24,Movimenti!$F$5:$F$2004,J$3,Movimenti!$G$5:$G$2004,Categorie!$B$3))</f>
        <v>0</v>
      </c>
      <c r="K24" s="36" t="n">
        <f aca="false">IF($A24="","",SUMIFS(Movimenti!$D$5:$D$2004,Movimenti!$C$5:$C$2004,$A24,Movimenti!$F$5:$F$2004,K$3,Movimenti!$G$5:$G$2004,Categorie!$B$3))</f>
        <v>0</v>
      </c>
      <c r="L24" s="36" t="n">
        <f aca="false">IF($A24="","",SUMIFS(Movimenti!$D$5:$D$2004,Movimenti!$C$5:$C$2004,$A24,Movimenti!$F$5:$F$2004,L$3,Movimenti!$G$5:$G$2004,Categorie!$B$3))</f>
        <v>0</v>
      </c>
      <c r="M24" s="36" t="n">
        <f aca="false">IF($A24="","",SUMIFS(Movimenti!$D$5:$D$2004,Movimenti!$C$5:$C$2004,$A24,Movimenti!$F$5:$F$2004,M$3,Movimenti!$G$5:$G$2004,Categorie!$B$3))</f>
        <v>0</v>
      </c>
      <c r="N24" s="36" t="n">
        <f aca="false">IF($A24="","",SUMIFS(Movimenti!$D$5:$D$2004,Movimenti!$C$5:$C$2004,$A24,Movimenti!$F$5:$F$2004,N$3,Movimenti!$G$5:$G$2004,Categorie!$B$3))</f>
        <v>0</v>
      </c>
      <c r="O24" s="36" t="n">
        <f aca="false">IF($A24="","",SUM(C24:N24))</f>
        <v>180</v>
      </c>
      <c r="P24" s="36" t="n">
        <f aca="false">IF(OR($A24="",$B$14=0),"",O24/$B$14)</f>
        <v>180</v>
      </c>
      <c r="Q24" s="36" t="n">
        <f aca="false">IF(OR($A24="",Categorie!$C13=""),"",Categorie!$C13*$B$14)</f>
        <v>180</v>
      </c>
      <c r="R24" s="36" t="n">
        <f aca="false">IF(Q24="","",IF(OR(B24="Necessità",B24="Desiderio"),Q24-O24,O24-Q24))</f>
        <v>0</v>
      </c>
    </row>
    <row r="25" customFormat="false" ht="15" hidden="false" customHeight="false" outlineLevel="0" collapsed="false">
      <c r="A25" s="35" t="str">
        <f aca="false">IF(Categorie!$A14="","",Categorie!$A14)</f>
        <v>🚑 Salute</v>
      </c>
      <c r="B25" s="38" t="str">
        <f aca="false">IF($A25="","",IF(Categorie!$B14="","Tipo?",Categorie!$B14))</f>
        <v>Necessità</v>
      </c>
      <c r="C25" s="36" t="n">
        <f aca="false">IF($A25="","",SUMIFS(Movimenti!$D$5:$D$2004,Movimenti!$C$5:$C$2004,$A25,Movimenti!$F$5:$F$2004,C$3,Movimenti!$G$5:$G$2004,Categorie!$B$3))</f>
        <v>0</v>
      </c>
      <c r="D25" s="36" t="n">
        <f aca="false">IF($A25="","",SUMIFS(Movimenti!$D$5:$D$2004,Movimenti!$C$5:$C$2004,$A25,Movimenti!$F$5:$F$2004,D$3,Movimenti!$G$5:$G$2004,Categorie!$B$3))</f>
        <v>0</v>
      </c>
      <c r="E25" s="36" t="n">
        <f aca="false">IF($A25="","",SUMIFS(Movimenti!$D$5:$D$2004,Movimenti!$C$5:$C$2004,$A25,Movimenti!$F$5:$F$2004,E$3,Movimenti!$G$5:$G$2004,Categorie!$B$3))</f>
        <v>0</v>
      </c>
      <c r="F25" s="36" t="n">
        <f aca="false">IF($A25="","",SUMIFS(Movimenti!$D$5:$D$2004,Movimenti!$C$5:$C$2004,$A25,Movimenti!$F$5:$F$2004,F$3,Movimenti!$G$5:$G$2004,Categorie!$B$3))</f>
        <v>0</v>
      </c>
      <c r="G25" s="36" t="n">
        <f aca="false">IF($A25="","",SUMIFS(Movimenti!$D$5:$D$2004,Movimenti!$C$5:$C$2004,$A25,Movimenti!$F$5:$F$2004,G$3,Movimenti!$G$5:$G$2004,Categorie!$B$3))</f>
        <v>0</v>
      </c>
      <c r="H25" s="36" t="n">
        <f aca="false">IF($A25="","",SUMIFS(Movimenti!$D$5:$D$2004,Movimenti!$C$5:$C$2004,$A25,Movimenti!$F$5:$F$2004,H$3,Movimenti!$G$5:$G$2004,Categorie!$B$3))</f>
        <v>0</v>
      </c>
      <c r="I25" s="36" t="n">
        <f aca="false">IF($A25="","",SUMIFS(Movimenti!$D$5:$D$2004,Movimenti!$C$5:$C$2004,$A25,Movimenti!$F$5:$F$2004,I$3,Movimenti!$G$5:$G$2004,Categorie!$B$3))</f>
        <v>0</v>
      </c>
      <c r="J25" s="36" t="n">
        <f aca="false">IF($A25="","",SUMIFS(Movimenti!$D$5:$D$2004,Movimenti!$C$5:$C$2004,$A25,Movimenti!$F$5:$F$2004,J$3,Movimenti!$G$5:$G$2004,Categorie!$B$3))</f>
        <v>0</v>
      </c>
      <c r="K25" s="36" t="n">
        <f aca="false">IF($A25="","",SUMIFS(Movimenti!$D$5:$D$2004,Movimenti!$C$5:$C$2004,$A25,Movimenti!$F$5:$F$2004,K$3,Movimenti!$G$5:$G$2004,Categorie!$B$3))</f>
        <v>0</v>
      </c>
      <c r="L25" s="36" t="n">
        <f aca="false">IF($A25="","",SUMIFS(Movimenti!$D$5:$D$2004,Movimenti!$C$5:$C$2004,$A25,Movimenti!$F$5:$F$2004,L$3,Movimenti!$G$5:$G$2004,Categorie!$B$3))</f>
        <v>0</v>
      </c>
      <c r="M25" s="36" t="n">
        <f aca="false">IF($A25="","",SUMIFS(Movimenti!$D$5:$D$2004,Movimenti!$C$5:$C$2004,$A25,Movimenti!$F$5:$F$2004,M$3,Movimenti!$G$5:$G$2004,Categorie!$B$3))</f>
        <v>0</v>
      </c>
      <c r="N25" s="36" t="n">
        <f aca="false">IF($A25="","",SUMIFS(Movimenti!$D$5:$D$2004,Movimenti!$C$5:$C$2004,$A25,Movimenti!$F$5:$F$2004,N$3,Movimenti!$G$5:$G$2004,Categorie!$B$3))</f>
        <v>0</v>
      </c>
      <c r="O25" s="36" t="n">
        <f aca="false">IF($A25="","",SUM(C25:N25))</f>
        <v>0</v>
      </c>
      <c r="P25" s="36" t="n">
        <f aca="false">IF(OR($A25="",$B$14=0),"",O25/$B$14)</f>
        <v>0</v>
      </c>
      <c r="Q25" s="36" t="str">
        <f aca="false">IF(OR($A25="",Categorie!$C14=""),"",Categorie!$C14*$B$14)</f>
        <v/>
      </c>
      <c r="R25" s="36" t="str">
        <f aca="false">IF(Q25="","",IF(OR(B25="Necessità",B25="Desiderio"),Q25-O25,O25-Q25))</f>
        <v/>
      </c>
    </row>
    <row r="26" customFormat="false" ht="15" hidden="false" customHeight="false" outlineLevel="0" collapsed="false">
      <c r="A26" s="35" t="str">
        <f aca="false">IF(Categorie!$A15="","",Categorie!$A15)</f>
        <v>🗓️ Spese annuali (quota)</v>
      </c>
      <c r="B26" s="38" t="str">
        <f aca="false">IF($A26="","",IF(Categorie!$B15="","Tipo?",Categorie!$B15))</f>
        <v>Necessità</v>
      </c>
      <c r="C26" s="36" t="n">
        <f aca="false">IF($A26="","",SUMIFS(Movimenti!$D$5:$D$2004,Movimenti!$C$5:$C$2004,$A26,Movimenti!$F$5:$F$2004,C$3,Movimenti!$G$5:$G$2004,Categorie!$B$3))</f>
        <v>115</v>
      </c>
      <c r="D26" s="36" t="n">
        <f aca="false">IF($A26="","",SUMIFS(Movimenti!$D$5:$D$2004,Movimenti!$C$5:$C$2004,$A26,Movimenti!$F$5:$F$2004,D$3,Movimenti!$G$5:$G$2004,Categorie!$B$3))</f>
        <v>0</v>
      </c>
      <c r="E26" s="36" t="n">
        <f aca="false">IF($A26="","",SUMIFS(Movimenti!$D$5:$D$2004,Movimenti!$C$5:$C$2004,$A26,Movimenti!$F$5:$F$2004,E$3,Movimenti!$G$5:$G$2004,Categorie!$B$3))</f>
        <v>0</v>
      </c>
      <c r="F26" s="36" t="n">
        <f aca="false">IF($A26="","",SUMIFS(Movimenti!$D$5:$D$2004,Movimenti!$C$5:$C$2004,$A26,Movimenti!$F$5:$F$2004,F$3,Movimenti!$G$5:$G$2004,Categorie!$B$3))</f>
        <v>0</v>
      </c>
      <c r="G26" s="36" t="n">
        <f aca="false">IF($A26="","",SUMIFS(Movimenti!$D$5:$D$2004,Movimenti!$C$5:$C$2004,$A26,Movimenti!$F$5:$F$2004,G$3,Movimenti!$G$5:$G$2004,Categorie!$B$3))</f>
        <v>0</v>
      </c>
      <c r="H26" s="36" t="n">
        <f aca="false">IF($A26="","",SUMIFS(Movimenti!$D$5:$D$2004,Movimenti!$C$5:$C$2004,$A26,Movimenti!$F$5:$F$2004,H$3,Movimenti!$G$5:$G$2004,Categorie!$B$3))</f>
        <v>0</v>
      </c>
      <c r="I26" s="36" t="n">
        <f aca="false">IF($A26="","",SUMIFS(Movimenti!$D$5:$D$2004,Movimenti!$C$5:$C$2004,$A26,Movimenti!$F$5:$F$2004,I$3,Movimenti!$G$5:$G$2004,Categorie!$B$3))</f>
        <v>0</v>
      </c>
      <c r="J26" s="36" t="n">
        <f aca="false">IF($A26="","",SUMIFS(Movimenti!$D$5:$D$2004,Movimenti!$C$5:$C$2004,$A26,Movimenti!$F$5:$F$2004,J$3,Movimenti!$G$5:$G$2004,Categorie!$B$3))</f>
        <v>0</v>
      </c>
      <c r="K26" s="36" t="n">
        <f aca="false">IF($A26="","",SUMIFS(Movimenti!$D$5:$D$2004,Movimenti!$C$5:$C$2004,$A26,Movimenti!$F$5:$F$2004,K$3,Movimenti!$G$5:$G$2004,Categorie!$B$3))</f>
        <v>0</v>
      </c>
      <c r="L26" s="36" t="n">
        <f aca="false">IF($A26="","",SUMIFS(Movimenti!$D$5:$D$2004,Movimenti!$C$5:$C$2004,$A26,Movimenti!$F$5:$F$2004,L$3,Movimenti!$G$5:$G$2004,Categorie!$B$3))</f>
        <v>0</v>
      </c>
      <c r="M26" s="36" t="n">
        <f aca="false">IF($A26="","",SUMIFS(Movimenti!$D$5:$D$2004,Movimenti!$C$5:$C$2004,$A26,Movimenti!$F$5:$F$2004,M$3,Movimenti!$G$5:$G$2004,Categorie!$B$3))</f>
        <v>0</v>
      </c>
      <c r="N26" s="36" t="n">
        <f aca="false">IF($A26="","",SUMIFS(Movimenti!$D$5:$D$2004,Movimenti!$C$5:$C$2004,$A26,Movimenti!$F$5:$F$2004,N$3,Movimenti!$G$5:$G$2004,Categorie!$B$3))</f>
        <v>0</v>
      </c>
      <c r="O26" s="36" t="n">
        <f aca="false">IF($A26="","",SUM(C26:N26))</f>
        <v>115</v>
      </c>
      <c r="P26" s="36" t="n">
        <f aca="false">IF(OR($A26="",$B$14=0),"",O26/$B$14)</f>
        <v>115</v>
      </c>
      <c r="Q26" s="36" t="n">
        <f aca="false">IF(OR($A26="",Categorie!$C15=""),"",Categorie!$C15*$B$14)</f>
        <v>115</v>
      </c>
      <c r="R26" s="36" t="n">
        <f aca="false">IF(Q26="","",IF(OR(B26="Necessità",B26="Desiderio"),Q26-O26,O26-Q26))</f>
        <v>0</v>
      </c>
    </row>
    <row r="27" customFormat="false" ht="15" hidden="false" customHeight="false" outlineLevel="0" collapsed="false">
      <c r="A27" s="35" t="str">
        <f aca="false">IF(Categorie!$A16="","",Categorie!$A16)</f>
        <v>🍔 Cibo fuori</v>
      </c>
      <c r="B27" s="38" t="str">
        <f aca="false">IF($A27="","",IF(Categorie!$B16="","Tipo?",Categorie!$B16))</f>
        <v>Desiderio</v>
      </c>
      <c r="C27" s="36" t="n">
        <f aca="false">IF($A27="","",SUMIFS(Movimenti!$D$5:$D$2004,Movimenti!$C$5:$C$2004,$A27,Movimenti!$F$5:$F$2004,C$3,Movimenti!$G$5:$G$2004,Categorie!$B$3))</f>
        <v>80</v>
      </c>
      <c r="D27" s="36" t="n">
        <f aca="false">IF($A27="","",SUMIFS(Movimenti!$D$5:$D$2004,Movimenti!$C$5:$C$2004,$A27,Movimenti!$F$5:$F$2004,D$3,Movimenti!$G$5:$G$2004,Categorie!$B$3))</f>
        <v>0</v>
      </c>
      <c r="E27" s="36" t="n">
        <f aca="false">IF($A27="","",SUMIFS(Movimenti!$D$5:$D$2004,Movimenti!$C$5:$C$2004,$A27,Movimenti!$F$5:$F$2004,E$3,Movimenti!$G$5:$G$2004,Categorie!$B$3))</f>
        <v>0</v>
      </c>
      <c r="F27" s="36" t="n">
        <f aca="false">IF($A27="","",SUMIFS(Movimenti!$D$5:$D$2004,Movimenti!$C$5:$C$2004,$A27,Movimenti!$F$5:$F$2004,F$3,Movimenti!$G$5:$G$2004,Categorie!$B$3))</f>
        <v>0</v>
      </c>
      <c r="G27" s="36" t="n">
        <f aca="false">IF($A27="","",SUMIFS(Movimenti!$D$5:$D$2004,Movimenti!$C$5:$C$2004,$A27,Movimenti!$F$5:$F$2004,G$3,Movimenti!$G$5:$G$2004,Categorie!$B$3))</f>
        <v>0</v>
      </c>
      <c r="H27" s="36" t="n">
        <f aca="false">IF($A27="","",SUMIFS(Movimenti!$D$5:$D$2004,Movimenti!$C$5:$C$2004,$A27,Movimenti!$F$5:$F$2004,H$3,Movimenti!$G$5:$G$2004,Categorie!$B$3))</f>
        <v>0</v>
      </c>
      <c r="I27" s="36" t="n">
        <f aca="false">IF($A27="","",SUMIFS(Movimenti!$D$5:$D$2004,Movimenti!$C$5:$C$2004,$A27,Movimenti!$F$5:$F$2004,I$3,Movimenti!$G$5:$G$2004,Categorie!$B$3))</f>
        <v>0</v>
      </c>
      <c r="J27" s="36" t="n">
        <f aca="false">IF($A27="","",SUMIFS(Movimenti!$D$5:$D$2004,Movimenti!$C$5:$C$2004,$A27,Movimenti!$F$5:$F$2004,J$3,Movimenti!$G$5:$G$2004,Categorie!$B$3))</f>
        <v>0</v>
      </c>
      <c r="K27" s="36" t="n">
        <f aca="false">IF($A27="","",SUMIFS(Movimenti!$D$5:$D$2004,Movimenti!$C$5:$C$2004,$A27,Movimenti!$F$5:$F$2004,K$3,Movimenti!$G$5:$G$2004,Categorie!$B$3))</f>
        <v>0</v>
      </c>
      <c r="L27" s="36" t="n">
        <f aca="false">IF($A27="","",SUMIFS(Movimenti!$D$5:$D$2004,Movimenti!$C$5:$C$2004,$A27,Movimenti!$F$5:$F$2004,L$3,Movimenti!$G$5:$G$2004,Categorie!$B$3))</f>
        <v>0</v>
      </c>
      <c r="M27" s="36" t="n">
        <f aca="false">IF($A27="","",SUMIFS(Movimenti!$D$5:$D$2004,Movimenti!$C$5:$C$2004,$A27,Movimenti!$F$5:$F$2004,M$3,Movimenti!$G$5:$G$2004,Categorie!$B$3))</f>
        <v>0</v>
      </c>
      <c r="N27" s="36" t="n">
        <f aca="false">IF($A27="","",SUMIFS(Movimenti!$D$5:$D$2004,Movimenti!$C$5:$C$2004,$A27,Movimenti!$F$5:$F$2004,N$3,Movimenti!$G$5:$G$2004,Categorie!$B$3))</f>
        <v>0</v>
      </c>
      <c r="O27" s="36" t="n">
        <f aca="false">IF($A27="","",SUM(C27:N27))</f>
        <v>80</v>
      </c>
      <c r="P27" s="36" t="n">
        <f aca="false">IF(OR($A27="",$B$14=0),"",O27/$B$14)</f>
        <v>80</v>
      </c>
      <c r="Q27" s="36" t="n">
        <f aca="false">IF(OR($A27="",Categorie!$C16=""),"",Categorie!$C16*$B$14)</f>
        <v>80</v>
      </c>
      <c r="R27" s="36" t="n">
        <f aca="false">IF(Q27="","",IF(OR(B27="Necessità",B27="Desiderio"),Q27-O27,O27-Q27))</f>
        <v>0</v>
      </c>
    </row>
    <row r="28" customFormat="false" ht="15" hidden="false" customHeight="false" outlineLevel="0" collapsed="false">
      <c r="A28" s="35" t="str">
        <f aca="false">IF(Categorie!$A17="","",Categorie!$A17)</f>
        <v>🎬 Intrattenimento</v>
      </c>
      <c r="B28" s="38" t="str">
        <f aca="false">IF($A28="","",IF(Categorie!$B17="","Tipo?",Categorie!$B17))</f>
        <v>Desiderio</v>
      </c>
      <c r="C28" s="36" t="n">
        <f aca="false">IF($A28="","",SUMIFS(Movimenti!$D$5:$D$2004,Movimenti!$C$5:$C$2004,$A28,Movimenti!$F$5:$F$2004,C$3,Movimenti!$G$5:$G$2004,Categorie!$B$3))</f>
        <v>40</v>
      </c>
      <c r="D28" s="36" t="n">
        <f aca="false">IF($A28="","",SUMIFS(Movimenti!$D$5:$D$2004,Movimenti!$C$5:$C$2004,$A28,Movimenti!$F$5:$F$2004,D$3,Movimenti!$G$5:$G$2004,Categorie!$B$3))</f>
        <v>0</v>
      </c>
      <c r="E28" s="36" t="n">
        <f aca="false">IF($A28="","",SUMIFS(Movimenti!$D$5:$D$2004,Movimenti!$C$5:$C$2004,$A28,Movimenti!$F$5:$F$2004,E$3,Movimenti!$G$5:$G$2004,Categorie!$B$3))</f>
        <v>0</v>
      </c>
      <c r="F28" s="36" t="n">
        <f aca="false">IF($A28="","",SUMIFS(Movimenti!$D$5:$D$2004,Movimenti!$C$5:$C$2004,$A28,Movimenti!$F$5:$F$2004,F$3,Movimenti!$G$5:$G$2004,Categorie!$B$3))</f>
        <v>0</v>
      </c>
      <c r="G28" s="36" t="n">
        <f aca="false">IF($A28="","",SUMIFS(Movimenti!$D$5:$D$2004,Movimenti!$C$5:$C$2004,$A28,Movimenti!$F$5:$F$2004,G$3,Movimenti!$G$5:$G$2004,Categorie!$B$3))</f>
        <v>0</v>
      </c>
      <c r="H28" s="36" t="n">
        <f aca="false">IF($A28="","",SUMIFS(Movimenti!$D$5:$D$2004,Movimenti!$C$5:$C$2004,$A28,Movimenti!$F$5:$F$2004,H$3,Movimenti!$G$5:$G$2004,Categorie!$B$3))</f>
        <v>0</v>
      </c>
      <c r="I28" s="36" t="n">
        <f aca="false">IF($A28="","",SUMIFS(Movimenti!$D$5:$D$2004,Movimenti!$C$5:$C$2004,$A28,Movimenti!$F$5:$F$2004,I$3,Movimenti!$G$5:$G$2004,Categorie!$B$3))</f>
        <v>0</v>
      </c>
      <c r="J28" s="36" t="n">
        <f aca="false">IF($A28="","",SUMIFS(Movimenti!$D$5:$D$2004,Movimenti!$C$5:$C$2004,$A28,Movimenti!$F$5:$F$2004,J$3,Movimenti!$G$5:$G$2004,Categorie!$B$3))</f>
        <v>0</v>
      </c>
      <c r="K28" s="36" t="n">
        <f aca="false">IF($A28="","",SUMIFS(Movimenti!$D$5:$D$2004,Movimenti!$C$5:$C$2004,$A28,Movimenti!$F$5:$F$2004,K$3,Movimenti!$G$5:$G$2004,Categorie!$B$3))</f>
        <v>0</v>
      </c>
      <c r="L28" s="36" t="n">
        <f aca="false">IF($A28="","",SUMIFS(Movimenti!$D$5:$D$2004,Movimenti!$C$5:$C$2004,$A28,Movimenti!$F$5:$F$2004,L$3,Movimenti!$G$5:$G$2004,Categorie!$B$3))</f>
        <v>0</v>
      </c>
      <c r="M28" s="36" t="n">
        <f aca="false">IF($A28="","",SUMIFS(Movimenti!$D$5:$D$2004,Movimenti!$C$5:$C$2004,$A28,Movimenti!$F$5:$F$2004,M$3,Movimenti!$G$5:$G$2004,Categorie!$B$3))</f>
        <v>0</v>
      </c>
      <c r="N28" s="36" t="n">
        <f aca="false">IF($A28="","",SUMIFS(Movimenti!$D$5:$D$2004,Movimenti!$C$5:$C$2004,$A28,Movimenti!$F$5:$F$2004,N$3,Movimenti!$G$5:$G$2004,Categorie!$B$3))</f>
        <v>0</v>
      </c>
      <c r="O28" s="36" t="n">
        <f aca="false">IF($A28="","",SUM(C28:N28))</f>
        <v>40</v>
      </c>
      <c r="P28" s="36" t="n">
        <f aca="false">IF(OR($A28="",$B$14=0),"",O28/$B$14)</f>
        <v>40</v>
      </c>
      <c r="Q28" s="36" t="n">
        <f aca="false">IF(OR($A28="",Categorie!$C17=""),"",Categorie!$C17*$B$14)</f>
        <v>40</v>
      </c>
      <c r="R28" s="36" t="n">
        <f aca="false">IF(Q28="","",IF(OR(B28="Necessità",B28="Desiderio"),Q28-O28,O28-Q28))</f>
        <v>0</v>
      </c>
    </row>
    <row r="29" customFormat="false" ht="15" hidden="false" customHeight="false" outlineLevel="0" collapsed="false">
      <c r="A29" s="35" t="str">
        <f aca="false">IF(Categorie!$A18="","",Categorie!$A18)</f>
        <v>🎫 Abbonamenti</v>
      </c>
      <c r="B29" s="38" t="str">
        <f aca="false">IF($A29="","",IF(Categorie!$B18="","Tipo?",Categorie!$B18))</f>
        <v>Desiderio</v>
      </c>
      <c r="C29" s="36" t="n">
        <f aca="false">IF($A29="","",SUMIFS(Movimenti!$D$5:$D$2004,Movimenti!$C$5:$C$2004,$A29,Movimenti!$F$5:$F$2004,C$3,Movimenti!$G$5:$G$2004,Categorie!$B$3))</f>
        <v>15</v>
      </c>
      <c r="D29" s="36" t="n">
        <f aca="false">IF($A29="","",SUMIFS(Movimenti!$D$5:$D$2004,Movimenti!$C$5:$C$2004,$A29,Movimenti!$F$5:$F$2004,D$3,Movimenti!$G$5:$G$2004,Categorie!$B$3))</f>
        <v>0</v>
      </c>
      <c r="E29" s="36" t="n">
        <f aca="false">IF($A29="","",SUMIFS(Movimenti!$D$5:$D$2004,Movimenti!$C$5:$C$2004,$A29,Movimenti!$F$5:$F$2004,E$3,Movimenti!$G$5:$G$2004,Categorie!$B$3))</f>
        <v>0</v>
      </c>
      <c r="F29" s="36" t="n">
        <f aca="false">IF($A29="","",SUMIFS(Movimenti!$D$5:$D$2004,Movimenti!$C$5:$C$2004,$A29,Movimenti!$F$5:$F$2004,F$3,Movimenti!$G$5:$G$2004,Categorie!$B$3))</f>
        <v>0</v>
      </c>
      <c r="G29" s="36" t="n">
        <f aca="false">IF($A29="","",SUMIFS(Movimenti!$D$5:$D$2004,Movimenti!$C$5:$C$2004,$A29,Movimenti!$F$5:$F$2004,G$3,Movimenti!$G$5:$G$2004,Categorie!$B$3))</f>
        <v>0</v>
      </c>
      <c r="H29" s="36" t="n">
        <f aca="false">IF($A29="","",SUMIFS(Movimenti!$D$5:$D$2004,Movimenti!$C$5:$C$2004,$A29,Movimenti!$F$5:$F$2004,H$3,Movimenti!$G$5:$G$2004,Categorie!$B$3))</f>
        <v>0</v>
      </c>
      <c r="I29" s="36" t="n">
        <f aca="false">IF($A29="","",SUMIFS(Movimenti!$D$5:$D$2004,Movimenti!$C$5:$C$2004,$A29,Movimenti!$F$5:$F$2004,I$3,Movimenti!$G$5:$G$2004,Categorie!$B$3))</f>
        <v>0</v>
      </c>
      <c r="J29" s="36" t="n">
        <f aca="false">IF($A29="","",SUMIFS(Movimenti!$D$5:$D$2004,Movimenti!$C$5:$C$2004,$A29,Movimenti!$F$5:$F$2004,J$3,Movimenti!$G$5:$G$2004,Categorie!$B$3))</f>
        <v>0</v>
      </c>
      <c r="K29" s="36" t="n">
        <f aca="false">IF($A29="","",SUMIFS(Movimenti!$D$5:$D$2004,Movimenti!$C$5:$C$2004,$A29,Movimenti!$F$5:$F$2004,K$3,Movimenti!$G$5:$G$2004,Categorie!$B$3))</f>
        <v>0</v>
      </c>
      <c r="L29" s="36" t="n">
        <f aca="false">IF($A29="","",SUMIFS(Movimenti!$D$5:$D$2004,Movimenti!$C$5:$C$2004,$A29,Movimenti!$F$5:$F$2004,L$3,Movimenti!$G$5:$G$2004,Categorie!$B$3))</f>
        <v>0</v>
      </c>
      <c r="M29" s="36" t="n">
        <f aca="false">IF($A29="","",SUMIFS(Movimenti!$D$5:$D$2004,Movimenti!$C$5:$C$2004,$A29,Movimenti!$F$5:$F$2004,M$3,Movimenti!$G$5:$G$2004,Categorie!$B$3))</f>
        <v>0</v>
      </c>
      <c r="N29" s="36" t="n">
        <f aca="false">IF($A29="","",SUMIFS(Movimenti!$D$5:$D$2004,Movimenti!$C$5:$C$2004,$A29,Movimenti!$F$5:$F$2004,N$3,Movimenti!$G$5:$G$2004,Categorie!$B$3))</f>
        <v>0</v>
      </c>
      <c r="O29" s="36" t="n">
        <f aca="false">IF($A29="","",SUM(C29:N29))</f>
        <v>15</v>
      </c>
      <c r="P29" s="36" t="n">
        <f aca="false">IF(OR($A29="",$B$14=0),"",O29/$B$14)</f>
        <v>15</v>
      </c>
      <c r="Q29" s="36" t="n">
        <f aca="false">IF(OR($A29="",Categorie!$C18=""),"",Categorie!$C18*$B$14)</f>
        <v>15</v>
      </c>
      <c r="R29" s="36" t="n">
        <f aca="false">IF(Q29="","",IF(OR(B29="Necessità",B29="Desiderio"),Q29-O29,O29-Q29))</f>
        <v>0</v>
      </c>
    </row>
    <row r="30" customFormat="false" ht="15" hidden="false" customHeight="false" outlineLevel="0" collapsed="false">
      <c r="A30" s="35" t="str">
        <f aca="false">IF(Categorie!$A19="","",Categorie!$A19)</f>
        <v>👕 Vestiti</v>
      </c>
      <c r="B30" s="38" t="str">
        <f aca="false">IF($A30="","",IF(Categorie!$B19="","Tipo?",Categorie!$B19))</f>
        <v>Desiderio</v>
      </c>
      <c r="C30" s="36" t="n">
        <f aca="false">IF($A30="","",SUMIFS(Movimenti!$D$5:$D$2004,Movimenti!$C$5:$C$2004,$A30,Movimenti!$F$5:$F$2004,C$3,Movimenti!$G$5:$G$2004,Categorie!$B$3))</f>
        <v>35</v>
      </c>
      <c r="D30" s="36" t="n">
        <f aca="false">IF($A30="","",SUMIFS(Movimenti!$D$5:$D$2004,Movimenti!$C$5:$C$2004,$A30,Movimenti!$F$5:$F$2004,D$3,Movimenti!$G$5:$G$2004,Categorie!$B$3))</f>
        <v>0</v>
      </c>
      <c r="E30" s="36" t="n">
        <f aca="false">IF($A30="","",SUMIFS(Movimenti!$D$5:$D$2004,Movimenti!$C$5:$C$2004,$A30,Movimenti!$F$5:$F$2004,E$3,Movimenti!$G$5:$G$2004,Categorie!$B$3))</f>
        <v>0</v>
      </c>
      <c r="F30" s="36" t="n">
        <f aca="false">IF($A30="","",SUMIFS(Movimenti!$D$5:$D$2004,Movimenti!$C$5:$C$2004,$A30,Movimenti!$F$5:$F$2004,F$3,Movimenti!$G$5:$G$2004,Categorie!$B$3))</f>
        <v>0</v>
      </c>
      <c r="G30" s="36" t="n">
        <f aca="false">IF($A30="","",SUMIFS(Movimenti!$D$5:$D$2004,Movimenti!$C$5:$C$2004,$A30,Movimenti!$F$5:$F$2004,G$3,Movimenti!$G$5:$G$2004,Categorie!$B$3))</f>
        <v>0</v>
      </c>
      <c r="H30" s="36" t="n">
        <f aca="false">IF($A30="","",SUMIFS(Movimenti!$D$5:$D$2004,Movimenti!$C$5:$C$2004,$A30,Movimenti!$F$5:$F$2004,H$3,Movimenti!$G$5:$G$2004,Categorie!$B$3))</f>
        <v>0</v>
      </c>
      <c r="I30" s="36" t="n">
        <f aca="false">IF($A30="","",SUMIFS(Movimenti!$D$5:$D$2004,Movimenti!$C$5:$C$2004,$A30,Movimenti!$F$5:$F$2004,I$3,Movimenti!$G$5:$G$2004,Categorie!$B$3))</f>
        <v>0</v>
      </c>
      <c r="J30" s="36" t="n">
        <f aca="false">IF($A30="","",SUMIFS(Movimenti!$D$5:$D$2004,Movimenti!$C$5:$C$2004,$A30,Movimenti!$F$5:$F$2004,J$3,Movimenti!$G$5:$G$2004,Categorie!$B$3))</f>
        <v>0</v>
      </c>
      <c r="K30" s="36" t="n">
        <f aca="false">IF($A30="","",SUMIFS(Movimenti!$D$5:$D$2004,Movimenti!$C$5:$C$2004,$A30,Movimenti!$F$5:$F$2004,K$3,Movimenti!$G$5:$G$2004,Categorie!$B$3))</f>
        <v>0</v>
      </c>
      <c r="L30" s="36" t="n">
        <f aca="false">IF($A30="","",SUMIFS(Movimenti!$D$5:$D$2004,Movimenti!$C$5:$C$2004,$A30,Movimenti!$F$5:$F$2004,L$3,Movimenti!$G$5:$G$2004,Categorie!$B$3))</f>
        <v>0</v>
      </c>
      <c r="M30" s="36" t="n">
        <f aca="false">IF($A30="","",SUMIFS(Movimenti!$D$5:$D$2004,Movimenti!$C$5:$C$2004,$A30,Movimenti!$F$5:$F$2004,M$3,Movimenti!$G$5:$G$2004,Categorie!$B$3))</f>
        <v>0</v>
      </c>
      <c r="N30" s="36" t="n">
        <f aca="false">IF($A30="","",SUMIFS(Movimenti!$D$5:$D$2004,Movimenti!$C$5:$C$2004,$A30,Movimenti!$F$5:$F$2004,N$3,Movimenti!$G$5:$G$2004,Categorie!$B$3))</f>
        <v>0</v>
      </c>
      <c r="O30" s="36" t="n">
        <f aca="false">IF($A30="","",SUM(C30:N30))</f>
        <v>35</v>
      </c>
      <c r="P30" s="36" t="n">
        <f aca="false">IF(OR($A30="",$B$14=0),"",O30/$B$14)</f>
        <v>35</v>
      </c>
      <c r="Q30" s="36" t="n">
        <f aca="false">IF(OR($A30="",Categorie!$C19=""),"",Categorie!$C19*$B$14)</f>
        <v>35</v>
      </c>
      <c r="R30" s="36" t="n">
        <f aca="false">IF(Q30="","",IF(OR(B30="Necessità",B30="Desiderio"),Q30-O30,O30-Q30))</f>
        <v>0</v>
      </c>
    </row>
    <row r="31" customFormat="false" ht="15" hidden="false" customHeight="false" outlineLevel="0" collapsed="false">
      <c r="A31" s="35" t="str">
        <f aca="false">IF(Categorie!$A20="","",Categorie!$A20)</f>
        <v>💅 Cura personale</v>
      </c>
      <c r="B31" s="38" t="str">
        <f aca="false">IF($A31="","",IF(Categorie!$B20="","Tipo?",Categorie!$B20))</f>
        <v>Desiderio</v>
      </c>
      <c r="C31" s="36" t="n">
        <f aca="false">IF($A31="","",SUMIFS(Movimenti!$D$5:$D$2004,Movimenti!$C$5:$C$2004,$A31,Movimenti!$F$5:$F$2004,C$3,Movimenti!$G$5:$G$2004,Categorie!$B$3))</f>
        <v>30</v>
      </c>
      <c r="D31" s="36" t="n">
        <f aca="false">IF($A31="","",SUMIFS(Movimenti!$D$5:$D$2004,Movimenti!$C$5:$C$2004,$A31,Movimenti!$F$5:$F$2004,D$3,Movimenti!$G$5:$G$2004,Categorie!$B$3))</f>
        <v>0</v>
      </c>
      <c r="E31" s="36" t="n">
        <f aca="false">IF($A31="","",SUMIFS(Movimenti!$D$5:$D$2004,Movimenti!$C$5:$C$2004,$A31,Movimenti!$F$5:$F$2004,E$3,Movimenti!$G$5:$G$2004,Categorie!$B$3))</f>
        <v>0</v>
      </c>
      <c r="F31" s="36" t="n">
        <f aca="false">IF($A31="","",SUMIFS(Movimenti!$D$5:$D$2004,Movimenti!$C$5:$C$2004,$A31,Movimenti!$F$5:$F$2004,F$3,Movimenti!$G$5:$G$2004,Categorie!$B$3))</f>
        <v>0</v>
      </c>
      <c r="G31" s="36" t="n">
        <f aca="false">IF($A31="","",SUMIFS(Movimenti!$D$5:$D$2004,Movimenti!$C$5:$C$2004,$A31,Movimenti!$F$5:$F$2004,G$3,Movimenti!$G$5:$G$2004,Categorie!$B$3))</f>
        <v>0</v>
      </c>
      <c r="H31" s="36" t="n">
        <f aca="false">IF($A31="","",SUMIFS(Movimenti!$D$5:$D$2004,Movimenti!$C$5:$C$2004,$A31,Movimenti!$F$5:$F$2004,H$3,Movimenti!$G$5:$G$2004,Categorie!$B$3))</f>
        <v>0</v>
      </c>
      <c r="I31" s="36" t="n">
        <f aca="false">IF($A31="","",SUMIFS(Movimenti!$D$5:$D$2004,Movimenti!$C$5:$C$2004,$A31,Movimenti!$F$5:$F$2004,I$3,Movimenti!$G$5:$G$2004,Categorie!$B$3))</f>
        <v>0</v>
      </c>
      <c r="J31" s="36" t="n">
        <f aca="false">IF($A31="","",SUMIFS(Movimenti!$D$5:$D$2004,Movimenti!$C$5:$C$2004,$A31,Movimenti!$F$5:$F$2004,J$3,Movimenti!$G$5:$G$2004,Categorie!$B$3))</f>
        <v>0</v>
      </c>
      <c r="K31" s="36" t="n">
        <f aca="false">IF($A31="","",SUMIFS(Movimenti!$D$5:$D$2004,Movimenti!$C$5:$C$2004,$A31,Movimenti!$F$5:$F$2004,K$3,Movimenti!$G$5:$G$2004,Categorie!$B$3))</f>
        <v>0</v>
      </c>
      <c r="L31" s="36" t="n">
        <f aca="false">IF($A31="","",SUMIFS(Movimenti!$D$5:$D$2004,Movimenti!$C$5:$C$2004,$A31,Movimenti!$F$5:$F$2004,L$3,Movimenti!$G$5:$G$2004,Categorie!$B$3))</f>
        <v>0</v>
      </c>
      <c r="M31" s="36" t="n">
        <f aca="false">IF($A31="","",SUMIFS(Movimenti!$D$5:$D$2004,Movimenti!$C$5:$C$2004,$A31,Movimenti!$F$5:$F$2004,M$3,Movimenti!$G$5:$G$2004,Categorie!$B$3))</f>
        <v>0</v>
      </c>
      <c r="N31" s="36" t="n">
        <f aca="false">IF($A31="","",SUMIFS(Movimenti!$D$5:$D$2004,Movimenti!$C$5:$C$2004,$A31,Movimenti!$F$5:$F$2004,N$3,Movimenti!$G$5:$G$2004,Categorie!$B$3))</f>
        <v>0</v>
      </c>
      <c r="O31" s="36" t="n">
        <f aca="false">IF($A31="","",SUM(C31:N31))</f>
        <v>30</v>
      </c>
      <c r="P31" s="36" t="n">
        <f aca="false">IF(OR($A31="",$B$14=0),"",O31/$B$14)</f>
        <v>30</v>
      </c>
      <c r="Q31" s="36" t="n">
        <f aca="false">IF(OR($A31="",Categorie!$C20=""),"",Categorie!$C20*$B$14)</f>
        <v>30</v>
      </c>
      <c r="R31" s="36" t="n">
        <f aca="false">IF(Q31="","",IF(OR(B31="Necessità",B31="Desiderio"),Q31-O31,O31-Q31))</f>
        <v>0</v>
      </c>
    </row>
    <row r="32" customFormat="false" ht="15" hidden="false" customHeight="false" outlineLevel="0" collapsed="false">
      <c r="A32" s="35" t="str">
        <f aca="false">IF(Categorie!$A21="","",Categorie!$A21)</f>
        <v>🏋️ Sport e palestra</v>
      </c>
      <c r="B32" s="38" t="str">
        <f aca="false">IF($A32="","",IF(Categorie!$B21="","Tipo?",Categorie!$B21))</f>
        <v>Desiderio</v>
      </c>
      <c r="C32" s="36" t="n">
        <f aca="false">IF($A32="","",SUMIFS(Movimenti!$D$5:$D$2004,Movimenti!$C$5:$C$2004,$A32,Movimenti!$F$5:$F$2004,C$3,Movimenti!$G$5:$G$2004,Categorie!$B$3))</f>
        <v>0</v>
      </c>
      <c r="D32" s="36" t="n">
        <f aca="false">IF($A32="","",SUMIFS(Movimenti!$D$5:$D$2004,Movimenti!$C$5:$C$2004,$A32,Movimenti!$F$5:$F$2004,D$3,Movimenti!$G$5:$G$2004,Categorie!$B$3))</f>
        <v>0</v>
      </c>
      <c r="E32" s="36" t="n">
        <f aca="false">IF($A32="","",SUMIFS(Movimenti!$D$5:$D$2004,Movimenti!$C$5:$C$2004,$A32,Movimenti!$F$5:$F$2004,E$3,Movimenti!$G$5:$G$2004,Categorie!$B$3))</f>
        <v>0</v>
      </c>
      <c r="F32" s="36" t="n">
        <f aca="false">IF($A32="","",SUMIFS(Movimenti!$D$5:$D$2004,Movimenti!$C$5:$C$2004,$A32,Movimenti!$F$5:$F$2004,F$3,Movimenti!$G$5:$G$2004,Categorie!$B$3))</f>
        <v>0</v>
      </c>
      <c r="G32" s="36" t="n">
        <f aca="false">IF($A32="","",SUMIFS(Movimenti!$D$5:$D$2004,Movimenti!$C$5:$C$2004,$A32,Movimenti!$F$5:$F$2004,G$3,Movimenti!$G$5:$G$2004,Categorie!$B$3))</f>
        <v>0</v>
      </c>
      <c r="H32" s="36" t="n">
        <f aca="false">IF($A32="","",SUMIFS(Movimenti!$D$5:$D$2004,Movimenti!$C$5:$C$2004,$A32,Movimenti!$F$5:$F$2004,H$3,Movimenti!$G$5:$G$2004,Categorie!$B$3))</f>
        <v>0</v>
      </c>
      <c r="I32" s="36" t="n">
        <f aca="false">IF($A32="","",SUMIFS(Movimenti!$D$5:$D$2004,Movimenti!$C$5:$C$2004,$A32,Movimenti!$F$5:$F$2004,I$3,Movimenti!$G$5:$G$2004,Categorie!$B$3))</f>
        <v>0</v>
      </c>
      <c r="J32" s="36" t="n">
        <f aca="false">IF($A32="","",SUMIFS(Movimenti!$D$5:$D$2004,Movimenti!$C$5:$C$2004,$A32,Movimenti!$F$5:$F$2004,J$3,Movimenti!$G$5:$G$2004,Categorie!$B$3))</f>
        <v>0</v>
      </c>
      <c r="K32" s="36" t="n">
        <f aca="false">IF($A32="","",SUMIFS(Movimenti!$D$5:$D$2004,Movimenti!$C$5:$C$2004,$A32,Movimenti!$F$5:$F$2004,K$3,Movimenti!$G$5:$G$2004,Categorie!$B$3))</f>
        <v>0</v>
      </c>
      <c r="L32" s="36" t="n">
        <f aca="false">IF($A32="","",SUMIFS(Movimenti!$D$5:$D$2004,Movimenti!$C$5:$C$2004,$A32,Movimenti!$F$5:$F$2004,L$3,Movimenti!$G$5:$G$2004,Categorie!$B$3))</f>
        <v>0</v>
      </c>
      <c r="M32" s="36" t="n">
        <f aca="false">IF($A32="","",SUMIFS(Movimenti!$D$5:$D$2004,Movimenti!$C$5:$C$2004,$A32,Movimenti!$F$5:$F$2004,M$3,Movimenti!$G$5:$G$2004,Categorie!$B$3))</f>
        <v>0</v>
      </c>
      <c r="N32" s="36" t="n">
        <f aca="false">IF($A32="","",SUMIFS(Movimenti!$D$5:$D$2004,Movimenti!$C$5:$C$2004,$A32,Movimenti!$F$5:$F$2004,N$3,Movimenti!$G$5:$G$2004,Categorie!$B$3))</f>
        <v>0</v>
      </c>
      <c r="O32" s="36" t="n">
        <f aca="false">IF($A32="","",SUM(C32:N32))</f>
        <v>0</v>
      </c>
      <c r="P32" s="36" t="n">
        <f aca="false">IF(OR($A32="",$B$14=0),"",O32/$B$14)</f>
        <v>0</v>
      </c>
      <c r="Q32" s="36" t="str">
        <f aca="false">IF(OR($A32="",Categorie!$C21=""),"",Categorie!$C21*$B$14)</f>
        <v/>
      </c>
      <c r="R32" s="36" t="str">
        <f aca="false">IF(Q32="","",IF(OR(B32="Necessità",B32="Desiderio"),Q32-O32,O32-Q32))</f>
        <v/>
      </c>
    </row>
    <row r="33" customFormat="false" ht="15" hidden="false" customHeight="false" outlineLevel="0" collapsed="false">
      <c r="A33" s="35" t="str">
        <f aca="false">IF(Categorie!$A22="","",Categorie!$A22)</f>
        <v>📚 Cultura e hobby</v>
      </c>
      <c r="B33" s="38" t="str">
        <f aca="false">IF($A33="","",IF(Categorie!$B22="","Tipo?",Categorie!$B22))</f>
        <v>Desiderio</v>
      </c>
      <c r="C33" s="36" t="n">
        <f aca="false">IF($A33="","",SUMIFS(Movimenti!$D$5:$D$2004,Movimenti!$C$5:$C$2004,$A33,Movimenti!$F$5:$F$2004,C$3,Movimenti!$G$5:$G$2004,Categorie!$B$3))</f>
        <v>0</v>
      </c>
      <c r="D33" s="36" t="n">
        <f aca="false">IF($A33="","",SUMIFS(Movimenti!$D$5:$D$2004,Movimenti!$C$5:$C$2004,$A33,Movimenti!$F$5:$F$2004,D$3,Movimenti!$G$5:$G$2004,Categorie!$B$3))</f>
        <v>0</v>
      </c>
      <c r="E33" s="36" t="n">
        <f aca="false">IF($A33="","",SUMIFS(Movimenti!$D$5:$D$2004,Movimenti!$C$5:$C$2004,$A33,Movimenti!$F$5:$F$2004,E$3,Movimenti!$G$5:$G$2004,Categorie!$B$3))</f>
        <v>0</v>
      </c>
      <c r="F33" s="36" t="n">
        <f aca="false">IF($A33="","",SUMIFS(Movimenti!$D$5:$D$2004,Movimenti!$C$5:$C$2004,$A33,Movimenti!$F$5:$F$2004,F$3,Movimenti!$G$5:$G$2004,Categorie!$B$3))</f>
        <v>0</v>
      </c>
      <c r="G33" s="36" t="n">
        <f aca="false">IF($A33="","",SUMIFS(Movimenti!$D$5:$D$2004,Movimenti!$C$5:$C$2004,$A33,Movimenti!$F$5:$F$2004,G$3,Movimenti!$G$5:$G$2004,Categorie!$B$3))</f>
        <v>0</v>
      </c>
      <c r="H33" s="36" t="n">
        <f aca="false">IF($A33="","",SUMIFS(Movimenti!$D$5:$D$2004,Movimenti!$C$5:$C$2004,$A33,Movimenti!$F$5:$F$2004,H$3,Movimenti!$G$5:$G$2004,Categorie!$B$3))</f>
        <v>0</v>
      </c>
      <c r="I33" s="36" t="n">
        <f aca="false">IF($A33="","",SUMIFS(Movimenti!$D$5:$D$2004,Movimenti!$C$5:$C$2004,$A33,Movimenti!$F$5:$F$2004,I$3,Movimenti!$G$5:$G$2004,Categorie!$B$3))</f>
        <v>0</v>
      </c>
      <c r="J33" s="36" t="n">
        <f aca="false">IF($A33="","",SUMIFS(Movimenti!$D$5:$D$2004,Movimenti!$C$5:$C$2004,$A33,Movimenti!$F$5:$F$2004,J$3,Movimenti!$G$5:$G$2004,Categorie!$B$3))</f>
        <v>0</v>
      </c>
      <c r="K33" s="36" t="n">
        <f aca="false">IF($A33="","",SUMIFS(Movimenti!$D$5:$D$2004,Movimenti!$C$5:$C$2004,$A33,Movimenti!$F$5:$F$2004,K$3,Movimenti!$G$5:$G$2004,Categorie!$B$3))</f>
        <v>0</v>
      </c>
      <c r="L33" s="36" t="n">
        <f aca="false">IF($A33="","",SUMIFS(Movimenti!$D$5:$D$2004,Movimenti!$C$5:$C$2004,$A33,Movimenti!$F$5:$F$2004,L$3,Movimenti!$G$5:$G$2004,Categorie!$B$3))</f>
        <v>0</v>
      </c>
      <c r="M33" s="36" t="n">
        <f aca="false">IF($A33="","",SUMIFS(Movimenti!$D$5:$D$2004,Movimenti!$C$5:$C$2004,$A33,Movimenti!$F$5:$F$2004,M$3,Movimenti!$G$5:$G$2004,Categorie!$B$3))</f>
        <v>0</v>
      </c>
      <c r="N33" s="36" t="n">
        <f aca="false">IF($A33="","",SUMIFS(Movimenti!$D$5:$D$2004,Movimenti!$C$5:$C$2004,$A33,Movimenti!$F$5:$F$2004,N$3,Movimenti!$G$5:$G$2004,Categorie!$B$3))</f>
        <v>0</v>
      </c>
      <c r="O33" s="36" t="n">
        <f aca="false">IF($A33="","",SUM(C33:N33))</f>
        <v>0</v>
      </c>
      <c r="P33" s="36" t="n">
        <f aca="false">IF(OR($A33="",$B$14=0),"",O33/$B$14)</f>
        <v>0</v>
      </c>
      <c r="Q33" s="36" t="str">
        <f aca="false">IF(OR($A33="",Categorie!$C22=""),"",Categorie!$C22*$B$14)</f>
        <v/>
      </c>
      <c r="R33" s="36" t="str">
        <f aca="false">IF(Q33="","",IF(OR(B33="Necessità",B33="Desiderio"),Q33-O33,O33-Q33))</f>
        <v/>
      </c>
    </row>
    <row r="34" customFormat="false" ht="15" hidden="false" customHeight="false" outlineLevel="0" collapsed="false">
      <c r="A34" s="35" t="str">
        <f aca="false">IF(Categorie!$A23="","",Categorie!$A23)</f>
        <v>🎁 Regali e vacanze</v>
      </c>
      <c r="B34" s="38" t="str">
        <f aca="false">IF($A34="","",IF(Categorie!$B23="","Tipo?",Categorie!$B23))</f>
        <v>Desiderio</v>
      </c>
      <c r="C34" s="36" t="n">
        <f aca="false">IF($A34="","",SUMIFS(Movimenti!$D$5:$D$2004,Movimenti!$C$5:$C$2004,$A34,Movimenti!$F$5:$F$2004,C$3,Movimenti!$G$5:$G$2004,Categorie!$B$3))</f>
        <v>100</v>
      </c>
      <c r="D34" s="36" t="n">
        <f aca="false">IF($A34="","",SUMIFS(Movimenti!$D$5:$D$2004,Movimenti!$C$5:$C$2004,$A34,Movimenti!$F$5:$F$2004,D$3,Movimenti!$G$5:$G$2004,Categorie!$B$3))</f>
        <v>0</v>
      </c>
      <c r="E34" s="36" t="n">
        <f aca="false">IF($A34="","",SUMIFS(Movimenti!$D$5:$D$2004,Movimenti!$C$5:$C$2004,$A34,Movimenti!$F$5:$F$2004,E$3,Movimenti!$G$5:$G$2004,Categorie!$B$3))</f>
        <v>0</v>
      </c>
      <c r="F34" s="36" t="n">
        <f aca="false">IF($A34="","",SUMIFS(Movimenti!$D$5:$D$2004,Movimenti!$C$5:$C$2004,$A34,Movimenti!$F$5:$F$2004,F$3,Movimenti!$G$5:$G$2004,Categorie!$B$3))</f>
        <v>0</v>
      </c>
      <c r="G34" s="36" t="n">
        <f aca="false">IF($A34="","",SUMIFS(Movimenti!$D$5:$D$2004,Movimenti!$C$5:$C$2004,$A34,Movimenti!$F$5:$F$2004,G$3,Movimenti!$G$5:$G$2004,Categorie!$B$3))</f>
        <v>0</v>
      </c>
      <c r="H34" s="36" t="n">
        <f aca="false">IF($A34="","",SUMIFS(Movimenti!$D$5:$D$2004,Movimenti!$C$5:$C$2004,$A34,Movimenti!$F$5:$F$2004,H$3,Movimenti!$G$5:$G$2004,Categorie!$B$3))</f>
        <v>0</v>
      </c>
      <c r="I34" s="36" t="n">
        <f aca="false">IF($A34="","",SUMIFS(Movimenti!$D$5:$D$2004,Movimenti!$C$5:$C$2004,$A34,Movimenti!$F$5:$F$2004,I$3,Movimenti!$G$5:$G$2004,Categorie!$B$3))</f>
        <v>0</v>
      </c>
      <c r="J34" s="36" t="n">
        <f aca="false">IF($A34="","",SUMIFS(Movimenti!$D$5:$D$2004,Movimenti!$C$5:$C$2004,$A34,Movimenti!$F$5:$F$2004,J$3,Movimenti!$G$5:$G$2004,Categorie!$B$3))</f>
        <v>0</v>
      </c>
      <c r="K34" s="36" t="n">
        <f aca="false">IF($A34="","",SUMIFS(Movimenti!$D$5:$D$2004,Movimenti!$C$5:$C$2004,$A34,Movimenti!$F$5:$F$2004,K$3,Movimenti!$G$5:$G$2004,Categorie!$B$3))</f>
        <v>0</v>
      </c>
      <c r="L34" s="36" t="n">
        <f aca="false">IF($A34="","",SUMIFS(Movimenti!$D$5:$D$2004,Movimenti!$C$5:$C$2004,$A34,Movimenti!$F$5:$F$2004,L$3,Movimenti!$G$5:$G$2004,Categorie!$B$3))</f>
        <v>0</v>
      </c>
      <c r="M34" s="36" t="n">
        <f aca="false">IF($A34="","",SUMIFS(Movimenti!$D$5:$D$2004,Movimenti!$C$5:$C$2004,$A34,Movimenti!$F$5:$F$2004,M$3,Movimenti!$G$5:$G$2004,Categorie!$B$3))</f>
        <v>0</v>
      </c>
      <c r="N34" s="36" t="n">
        <f aca="false">IF($A34="","",SUMIFS(Movimenti!$D$5:$D$2004,Movimenti!$C$5:$C$2004,$A34,Movimenti!$F$5:$F$2004,N$3,Movimenti!$G$5:$G$2004,Categorie!$B$3))</f>
        <v>0</v>
      </c>
      <c r="O34" s="36" t="n">
        <f aca="false">IF($A34="","",SUM(C34:N34))</f>
        <v>100</v>
      </c>
      <c r="P34" s="36" t="n">
        <f aca="false">IF(OR($A34="",$B$14=0),"",O34/$B$14)</f>
        <v>100</v>
      </c>
      <c r="Q34" s="36" t="n">
        <f aca="false">IF(OR($A34="",Categorie!$C23=""),"",Categorie!$C23*$B$14)</f>
        <v>100</v>
      </c>
      <c r="R34" s="36" t="n">
        <f aca="false">IF(Q34="","",IF(OR(B34="Necessità",B34="Desiderio"),Q34-O34,O34-Q34))</f>
        <v>0</v>
      </c>
    </row>
    <row r="35" customFormat="false" ht="15" hidden="false" customHeight="false" outlineLevel="0" collapsed="false">
      <c r="A35" s="35" t="str">
        <f aca="false">IF(Categorie!$A24="","",Categorie!$A24)</f>
        <v>🌟 Altro</v>
      </c>
      <c r="B35" s="38" t="str">
        <f aca="false">IF($A35="","",IF(Categorie!$B24="","Tipo?",Categorie!$B24))</f>
        <v>Desiderio</v>
      </c>
      <c r="C35" s="36" t="n">
        <f aca="false">IF($A35="","",SUMIFS(Movimenti!$D$5:$D$2004,Movimenti!$C$5:$C$2004,$A35,Movimenti!$F$5:$F$2004,C$3,Movimenti!$G$5:$G$2004,Categorie!$B$3))</f>
        <v>0</v>
      </c>
      <c r="D35" s="36" t="n">
        <f aca="false">IF($A35="","",SUMIFS(Movimenti!$D$5:$D$2004,Movimenti!$C$5:$C$2004,$A35,Movimenti!$F$5:$F$2004,D$3,Movimenti!$G$5:$G$2004,Categorie!$B$3))</f>
        <v>0</v>
      </c>
      <c r="E35" s="36" t="n">
        <f aca="false">IF($A35="","",SUMIFS(Movimenti!$D$5:$D$2004,Movimenti!$C$5:$C$2004,$A35,Movimenti!$F$5:$F$2004,E$3,Movimenti!$G$5:$G$2004,Categorie!$B$3))</f>
        <v>0</v>
      </c>
      <c r="F35" s="36" t="n">
        <f aca="false">IF($A35="","",SUMIFS(Movimenti!$D$5:$D$2004,Movimenti!$C$5:$C$2004,$A35,Movimenti!$F$5:$F$2004,F$3,Movimenti!$G$5:$G$2004,Categorie!$B$3))</f>
        <v>0</v>
      </c>
      <c r="G35" s="36" t="n">
        <f aca="false">IF($A35="","",SUMIFS(Movimenti!$D$5:$D$2004,Movimenti!$C$5:$C$2004,$A35,Movimenti!$F$5:$F$2004,G$3,Movimenti!$G$5:$G$2004,Categorie!$B$3))</f>
        <v>0</v>
      </c>
      <c r="H35" s="36" t="n">
        <f aca="false">IF($A35="","",SUMIFS(Movimenti!$D$5:$D$2004,Movimenti!$C$5:$C$2004,$A35,Movimenti!$F$5:$F$2004,H$3,Movimenti!$G$5:$G$2004,Categorie!$B$3))</f>
        <v>0</v>
      </c>
      <c r="I35" s="36" t="n">
        <f aca="false">IF($A35="","",SUMIFS(Movimenti!$D$5:$D$2004,Movimenti!$C$5:$C$2004,$A35,Movimenti!$F$5:$F$2004,I$3,Movimenti!$G$5:$G$2004,Categorie!$B$3))</f>
        <v>0</v>
      </c>
      <c r="J35" s="36" t="n">
        <f aca="false">IF($A35="","",SUMIFS(Movimenti!$D$5:$D$2004,Movimenti!$C$5:$C$2004,$A35,Movimenti!$F$5:$F$2004,J$3,Movimenti!$G$5:$G$2004,Categorie!$B$3))</f>
        <v>0</v>
      </c>
      <c r="K35" s="36" t="n">
        <f aca="false">IF($A35="","",SUMIFS(Movimenti!$D$5:$D$2004,Movimenti!$C$5:$C$2004,$A35,Movimenti!$F$5:$F$2004,K$3,Movimenti!$G$5:$G$2004,Categorie!$B$3))</f>
        <v>0</v>
      </c>
      <c r="L35" s="36" t="n">
        <f aca="false">IF($A35="","",SUMIFS(Movimenti!$D$5:$D$2004,Movimenti!$C$5:$C$2004,$A35,Movimenti!$F$5:$F$2004,L$3,Movimenti!$G$5:$G$2004,Categorie!$B$3))</f>
        <v>0</v>
      </c>
      <c r="M35" s="36" t="n">
        <f aca="false">IF($A35="","",SUMIFS(Movimenti!$D$5:$D$2004,Movimenti!$C$5:$C$2004,$A35,Movimenti!$F$5:$F$2004,M$3,Movimenti!$G$5:$G$2004,Categorie!$B$3))</f>
        <v>0</v>
      </c>
      <c r="N35" s="36" t="n">
        <f aca="false">IF($A35="","",SUMIFS(Movimenti!$D$5:$D$2004,Movimenti!$C$5:$C$2004,$A35,Movimenti!$F$5:$F$2004,N$3,Movimenti!$G$5:$G$2004,Categorie!$B$3))</f>
        <v>0</v>
      </c>
      <c r="O35" s="36" t="n">
        <f aca="false">IF($A35="","",SUM(C35:N35))</f>
        <v>0</v>
      </c>
      <c r="P35" s="36" t="n">
        <f aca="false">IF(OR($A35="",$B$14=0),"",O35/$B$14)</f>
        <v>0</v>
      </c>
      <c r="Q35" s="36" t="str">
        <f aca="false">IF(OR($A35="",Categorie!$C24=""),"",Categorie!$C24*$B$14)</f>
        <v/>
      </c>
      <c r="R35" s="36" t="str">
        <f aca="false">IF(Q35="","",IF(OR(B35="Necessità",B35="Desiderio"),Q35-O35,O35-Q35))</f>
        <v/>
      </c>
    </row>
    <row r="36" customFormat="false" ht="15" hidden="false" customHeight="false" outlineLevel="0" collapsed="false">
      <c r="A36" s="35" t="str">
        <f aca="false">IF(Categorie!$A25="","",Categorie!$A25)</f>
        <v>🛟 Fondo di emergenza</v>
      </c>
      <c r="B36" s="38" t="str">
        <f aca="false">IF($A36="","",IF(Categorie!$B25="","Tipo?",Categorie!$B25))</f>
        <v>Risparmio</v>
      </c>
      <c r="C36" s="36" t="n">
        <f aca="false">IF($A36="","",SUMIFS(Movimenti!$D$5:$D$2004,Movimenti!$C$5:$C$2004,$A36,Movimenti!$F$5:$F$2004,C$3,Movimenti!$G$5:$G$2004,Categorie!$B$3))</f>
        <v>0</v>
      </c>
      <c r="D36" s="36" t="n">
        <f aca="false">IF($A36="","",SUMIFS(Movimenti!$D$5:$D$2004,Movimenti!$C$5:$C$2004,$A36,Movimenti!$F$5:$F$2004,D$3,Movimenti!$G$5:$G$2004,Categorie!$B$3))</f>
        <v>0</v>
      </c>
      <c r="E36" s="36" t="n">
        <f aca="false">IF($A36="","",SUMIFS(Movimenti!$D$5:$D$2004,Movimenti!$C$5:$C$2004,$A36,Movimenti!$F$5:$F$2004,E$3,Movimenti!$G$5:$G$2004,Categorie!$B$3))</f>
        <v>0</v>
      </c>
      <c r="F36" s="36" t="n">
        <f aca="false">IF($A36="","",SUMIFS(Movimenti!$D$5:$D$2004,Movimenti!$C$5:$C$2004,$A36,Movimenti!$F$5:$F$2004,F$3,Movimenti!$G$5:$G$2004,Categorie!$B$3))</f>
        <v>0</v>
      </c>
      <c r="G36" s="36" t="n">
        <f aca="false">IF($A36="","",SUMIFS(Movimenti!$D$5:$D$2004,Movimenti!$C$5:$C$2004,$A36,Movimenti!$F$5:$F$2004,G$3,Movimenti!$G$5:$G$2004,Categorie!$B$3))</f>
        <v>0</v>
      </c>
      <c r="H36" s="36" t="n">
        <f aca="false">IF($A36="","",SUMIFS(Movimenti!$D$5:$D$2004,Movimenti!$C$5:$C$2004,$A36,Movimenti!$F$5:$F$2004,H$3,Movimenti!$G$5:$G$2004,Categorie!$B$3))</f>
        <v>0</v>
      </c>
      <c r="I36" s="36" t="n">
        <f aca="false">IF($A36="","",SUMIFS(Movimenti!$D$5:$D$2004,Movimenti!$C$5:$C$2004,$A36,Movimenti!$F$5:$F$2004,I$3,Movimenti!$G$5:$G$2004,Categorie!$B$3))</f>
        <v>0</v>
      </c>
      <c r="J36" s="36" t="n">
        <f aca="false">IF($A36="","",SUMIFS(Movimenti!$D$5:$D$2004,Movimenti!$C$5:$C$2004,$A36,Movimenti!$F$5:$F$2004,J$3,Movimenti!$G$5:$G$2004,Categorie!$B$3))</f>
        <v>0</v>
      </c>
      <c r="K36" s="36" t="n">
        <f aca="false">IF($A36="","",SUMIFS(Movimenti!$D$5:$D$2004,Movimenti!$C$5:$C$2004,$A36,Movimenti!$F$5:$F$2004,K$3,Movimenti!$G$5:$G$2004,Categorie!$B$3))</f>
        <v>0</v>
      </c>
      <c r="L36" s="36" t="n">
        <f aca="false">IF($A36="","",SUMIFS(Movimenti!$D$5:$D$2004,Movimenti!$C$5:$C$2004,$A36,Movimenti!$F$5:$F$2004,L$3,Movimenti!$G$5:$G$2004,Categorie!$B$3))</f>
        <v>0</v>
      </c>
      <c r="M36" s="36" t="n">
        <f aca="false">IF($A36="","",SUMIFS(Movimenti!$D$5:$D$2004,Movimenti!$C$5:$C$2004,$A36,Movimenti!$F$5:$F$2004,M$3,Movimenti!$G$5:$G$2004,Categorie!$B$3))</f>
        <v>0</v>
      </c>
      <c r="N36" s="36" t="n">
        <f aca="false">IF($A36="","",SUMIFS(Movimenti!$D$5:$D$2004,Movimenti!$C$5:$C$2004,$A36,Movimenti!$F$5:$F$2004,N$3,Movimenti!$G$5:$G$2004,Categorie!$B$3))</f>
        <v>0</v>
      </c>
      <c r="O36" s="36" t="n">
        <f aca="false">IF($A36="","",SUM(C36:N36))</f>
        <v>0</v>
      </c>
      <c r="P36" s="36" t="n">
        <f aca="false">IF(OR($A36="",$B$14=0),"",O36/$B$14)</f>
        <v>0</v>
      </c>
      <c r="Q36" s="36" t="str">
        <f aca="false">IF(OR($A36="",Categorie!$C25=""),"",Categorie!$C25*$B$14)</f>
        <v/>
      </c>
      <c r="R36" s="36" t="str">
        <f aca="false">IF(Q36="","",IF(OR(B36="Necessità",B36="Desiderio"),Q36-O36,O36-Q36))</f>
        <v/>
      </c>
    </row>
    <row r="37" customFormat="false" ht="15" hidden="false" customHeight="false" outlineLevel="0" collapsed="false">
      <c r="A37" s="35" t="str">
        <f aca="false">IF(Categorie!$A26="","",Categorie!$A26)</f>
        <v>🎯 Obiettivi</v>
      </c>
      <c r="B37" s="38" t="str">
        <f aca="false">IF($A37="","",IF(Categorie!$B26="","Tipo?",Categorie!$B26))</f>
        <v>Risparmio</v>
      </c>
      <c r="C37" s="36" t="n">
        <f aca="false">IF($A37="","",SUMIFS(Movimenti!$D$5:$D$2004,Movimenti!$C$5:$C$2004,$A37,Movimenti!$F$5:$F$2004,C$3,Movimenti!$G$5:$G$2004,Categorie!$B$3))</f>
        <v>400</v>
      </c>
      <c r="D37" s="36" t="n">
        <f aca="false">IF($A37="","",SUMIFS(Movimenti!$D$5:$D$2004,Movimenti!$C$5:$C$2004,$A37,Movimenti!$F$5:$F$2004,D$3,Movimenti!$G$5:$G$2004,Categorie!$B$3))</f>
        <v>0</v>
      </c>
      <c r="E37" s="36" t="n">
        <f aca="false">IF($A37="","",SUMIFS(Movimenti!$D$5:$D$2004,Movimenti!$C$5:$C$2004,$A37,Movimenti!$F$5:$F$2004,E$3,Movimenti!$G$5:$G$2004,Categorie!$B$3))</f>
        <v>0</v>
      </c>
      <c r="F37" s="36" t="n">
        <f aca="false">IF($A37="","",SUMIFS(Movimenti!$D$5:$D$2004,Movimenti!$C$5:$C$2004,$A37,Movimenti!$F$5:$F$2004,F$3,Movimenti!$G$5:$G$2004,Categorie!$B$3))</f>
        <v>0</v>
      </c>
      <c r="G37" s="36" t="n">
        <f aca="false">IF($A37="","",SUMIFS(Movimenti!$D$5:$D$2004,Movimenti!$C$5:$C$2004,$A37,Movimenti!$F$5:$F$2004,G$3,Movimenti!$G$5:$G$2004,Categorie!$B$3))</f>
        <v>0</v>
      </c>
      <c r="H37" s="36" t="n">
        <f aca="false">IF($A37="","",SUMIFS(Movimenti!$D$5:$D$2004,Movimenti!$C$5:$C$2004,$A37,Movimenti!$F$5:$F$2004,H$3,Movimenti!$G$5:$G$2004,Categorie!$B$3))</f>
        <v>0</v>
      </c>
      <c r="I37" s="36" t="n">
        <f aca="false">IF($A37="","",SUMIFS(Movimenti!$D$5:$D$2004,Movimenti!$C$5:$C$2004,$A37,Movimenti!$F$5:$F$2004,I$3,Movimenti!$G$5:$G$2004,Categorie!$B$3))</f>
        <v>0</v>
      </c>
      <c r="J37" s="36" t="n">
        <f aca="false">IF($A37="","",SUMIFS(Movimenti!$D$5:$D$2004,Movimenti!$C$5:$C$2004,$A37,Movimenti!$F$5:$F$2004,J$3,Movimenti!$G$5:$G$2004,Categorie!$B$3))</f>
        <v>0</v>
      </c>
      <c r="K37" s="36" t="n">
        <f aca="false">IF($A37="","",SUMIFS(Movimenti!$D$5:$D$2004,Movimenti!$C$5:$C$2004,$A37,Movimenti!$F$5:$F$2004,K$3,Movimenti!$G$5:$G$2004,Categorie!$B$3))</f>
        <v>0</v>
      </c>
      <c r="L37" s="36" t="n">
        <f aca="false">IF($A37="","",SUMIFS(Movimenti!$D$5:$D$2004,Movimenti!$C$5:$C$2004,$A37,Movimenti!$F$5:$F$2004,L$3,Movimenti!$G$5:$G$2004,Categorie!$B$3))</f>
        <v>0</v>
      </c>
      <c r="M37" s="36" t="n">
        <f aca="false">IF($A37="","",SUMIFS(Movimenti!$D$5:$D$2004,Movimenti!$C$5:$C$2004,$A37,Movimenti!$F$5:$F$2004,M$3,Movimenti!$G$5:$G$2004,Categorie!$B$3))</f>
        <v>0</v>
      </c>
      <c r="N37" s="36" t="n">
        <f aca="false">IF($A37="","",SUMIFS(Movimenti!$D$5:$D$2004,Movimenti!$C$5:$C$2004,$A37,Movimenti!$F$5:$F$2004,N$3,Movimenti!$G$5:$G$2004,Categorie!$B$3))</f>
        <v>0</v>
      </c>
      <c r="O37" s="36" t="n">
        <f aca="false">IF($A37="","",SUM(C37:N37))</f>
        <v>400</v>
      </c>
      <c r="P37" s="36" t="n">
        <f aca="false">IF(OR($A37="",$B$14=0),"",O37/$B$14)</f>
        <v>400</v>
      </c>
      <c r="Q37" s="36" t="n">
        <f aca="false">IF(OR($A37="",Categorie!$C26=""),"",Categorie!$C26*$B$14)</f>
        <v>400</v>
      </c>
      <c r="R37" s="36" t="n">
        <f aca="false">IF(Q37="","",IF(OR(B37="Necessità",B37="Desiderio"),Q37-O37,O37-Q37))</f>
        <v>0</v>
      </c>
    </row>
    <row r="38" customFormat="false" ht="15" hidden="false" customHeight="false" outlineLevel="0" collapsed="false">
      <c r="A38" s="35" t="str">
        <f aca="false">IF(Categorie!$A27="","",Categorie!$A27)</f>
        <v>📈 Investimenti e pensione</v>
      </c>
      <c r="B38" s="38" t="str">
        <f aca="false">IF($A38="","",IF(Categorie!$B27="","Tipo?",Categorie!$B27))</f>
        <v>Risparmio</v>
      </c>
      <c r="C38" s="36" t="n">
        <f aca="false">IF($A38="","",SUMIFS(Movimenti!$D$5:$D$2004,Movimenti!$C$5:$C$2004,$A38,Movimenti!$F$5:$F$2004,C$3,Movimenti!$G$5:$G$2004,Categorie!$B$3))</f>
        <v>0</v>
      </c>
      <c r="D38" s="36" t="n">
        <f aca="false">IF($A38="","",SUMIFS(Movimenti!$D$5:$D$2004,Movimenti!$C$5:$C$2004,$A38,Movimenti!$F$5:$F$2004,D$3,Movimenti!$G$5:$G$2004,Categorie!$B$3))</f>
        <v>0</v>
      </c>
      <c r="E38" s="36" t="n">
        <f aca="false">IF($A38="","",SUMIFS(Movimenti!$D$5:$D$2004,Movimenti!$C$5:$C$2004,$A38,Movimenti!$F$5:$F$2004,E$3,Movimenti!$G$5:$G$2004,Categorie!$B$3))</f>
        <v>0</v>
      </c>
      <c r="F38" s="36" t="n">
        <f aca="false">IF($A38="","",SUMIFS(Movimenti!$D$5:$D$2004,Movimenti!$C$5:$C$2004,$A38,Movimenti!$F$5:$F$2004,F$3,Movimenti!$G$5:$G$2004,Categorie!$B$3))</f>
        <v>0</v>
      </c>
      <c r="G38" s="36" t="n">
        <f aca="false">IF($A38="","",SUMIFS(Movimenti!$D$5:$D$2004,Movimenti!$C$5:$C$2004,$A38,Movimenti!$F$5:$F$2004,G$3,Movimenti!$G$5:$G$2004,Categorie!$B$3))</f>
        <v>0</v>
      </c>
      <c r="H38" s="36" t="n">
        <f aca="false">IF($A38="","",SUMIFS(Movimenti!$D$5:$D$2004,Movimenti!$C$5:$C$2004,$A38,Movimenti!$F$5:$F$2004,H$3,Movimenti!$G$5:$G$2004,Categorie!$B$3))</f>
        <v>0</v>
      </c>
      <c r="I38" s="36" t="n">
        <f aca="false">IF($A38="","",SUMIFS(Movimenti!$D$5:$D$2004,Movimenti!$C$5:$C$2004,$A38,Movimenti!$F$5:$F$2004,I$3,Movimenti!$G$5:$G$2004,Categorie!$B$3))</f>
        <v>0</v>
      </c>
      <c r="J38" s="36" t="n">
        <f aca="false">IF($A38="","",SUMIFS(Movimenti!$D$5:$D$2004,Movimenti!$C$5:$C$2004,$A38,Movimenti!$F$5:$F$2004,J$3,Movimenti!$G$5:$G$2004,Categorie!$B$3))</f>
        <v>0</v>
      </c>
      <c r="K38" s="36" t="n">
        <f aca="false">IF($A38="","",SUMIFS(Movimenti!$D$5:$D$2004,Movimenti!$C$5:$C$2004,$A38,Movimenti!$F$5:$F$2004,K$3,Movimenti!$G$5:$G$2004,Categorie!$B$3))</f>
        <v>0</v>
      </c>
      <c r="L38" s="36" t="n">
        <f aca="false">IF($A38="","",SUMIFS(Movimenti!$D$5:$D$2004,Movimenti!$C$5:$C$2004,$A38,Movimenti!$F$5:$F$2004,L$3,Movimenti!$G$5:$G$2004,Categorie!$B$3))</f>
        <v>0</v>
      </c>
      <c r="M38" s="36" t="n">
        <f aca="false">IF($A38="","",SUMIFS(Movimenti!$D$5:$D$2004,Movimenti!$C$5:$C$2004,$A38,Movimenti!$F$5:$F$2004,M$3,Movimenti!$G$5:$G$2004,Categorie!$B$3))</f>
        <v>0</v>
      </c>
      <c r="N38" s="36" t="n">
        <f aca="false">IF($A38="","",SUMIFS(Movimenti!$D$5:$D$2004,Movimenti!$C$5:$C$2004,$A38,Movimenti!$F$5:$F$2004,N$3,Movimenti!$G$5:$G$2004,Categorie!$B$3))</f>
        <v>0</v>
      </c>
      <c r="O38" s="36" t="n">
        <f aca="false">IF($A38="","",SUM(C38:N38))</f>
        <v>0</v>
      </c>
      <c r="P38" s="36" t="n">
        <f aca="false">IF(OR($A38="",$B$14=0),"",O38/$B$14)</f>
        <v>0</v>
      </c>
      <c r="Q38" s="36" t="str">
        <f aca="false">IF(OR($A38="",Categorie!$C27=""),"",Categorie!$C27*$B$14)</f>
        <v/>
      </c>
      <c r="R38" s="36" t="str">
        <f aca="false">IF(Q38="","",IF(OR(B38="Necessità",B38="Desiderio"),Q38-O38,O38-Q38))</f>
        <v/>
      </c>
    </row>
    <row r="39" customFormat="false" ht="15" hidden="false" customHeight="false" outlineLevel="0" collapsed="false">
      <c r="A39" s="35" t="str">
        <f aca="false">IF(Categorie!$A28="","",Categorie!$A28)</f>
        <v/>
      </c>
      <c r="B39" s="38" t="str">
        <f aca="false">IF($A39="","",IF(Categorie!$B28="","Tipo?",Categorie!$B28))</f>
        <v/>
      </c>
      <c r="C39" s="36" t="str">
        <f aca="false">IF($A39="","",SUMIFS(Movimenti!$D$5:$D$2004,Movimenti!$C$5:$C$2004,$A39,Movimenti!$F$5:$F$2004,C$3,Movimenti!$G$5:$G$2004,Categorie!$B$3))</f>
        <v/>
      </c>
      <c r="D39" s="36" t="str">
        <f aca="false">IF($A39="","",SUMIFS(Movimenti!$D$5:$D$2004,Movimenti!$C$5:$C$2004,$A39,Movimenti!$F$5:$F$2004,D$3,Movimenti!$G$5:$G$2004,Categorie!$B$3))</f>
        <v/>
      </c>
      <c r="E39" s="36" t="str">
        <f aca="false">IF($A39="","",SUMIFS(Movimenti!$D$5:$D$2004,Movimenti!$C$5:$C$2004,$A39,Movimenti!$F$5:$F$2004,E$3,Movimenti!$G$5:$G$2004,Categorie!$B$3))</f>
        <v/>
      </c>
      <c r="F39" s="36" t="str">
        <f aca="false">IF($A39="","",SUMIFS(Movimenti!$D$5:$D$2004,Movimenti!$C$5:$C$2004,$A39,Movimenti!$F$5:$F$2004,F$3,Movimenti!$G$5:$G$2004,Categorie!$B$3))</f>
        <v/>
      </c>
      <c r="G39" s="36" t="str">
        <f aca="false">IF($A39="","",SUMIFS(Movimenti!$D$5:$D$2004,Movimenti!$C$5:$C$2004,$A39,Movimenti!$F$5:$F$2004,G$3,Movimenti!$G$5:$G$2004,Categorie!$B$3))</f>
        <v/>
      </c>
      <c r="H39" s="36" t="str">
        <f aca="false">IF($A39="","",SUMIFS(Movimenti!$D$5:$D$2004,Movimenti!$C$5:$C$2004,$A39,Movimenti!$F$5:$F$2004,H$3,Movimenti!$G$5:$G$2004,Categorie!$B$3))</f>
        <v/>
      </c>
      <c r="I39" s="36" t="str">
        <f aca="false">IF($A39="","",SUMIFS(Movimenti!$D$5:$D$2004,Movimenti!$C$5:$C$2004,$A39,Movimenti!$F$5:$F$2004,I$3,Movimenti!$G$5:$G$2004,Categorie!$B$3))</f>
        <v/>
      </c>
      <c r="J39" s="36" t="str">
        <f aca="false">IF($A39="","",SUMIFS(Movimenti!$D$5:$D$2004,Movimenti!$C$5:$C$2004,$A39,Movimenti!$F$5:$F$2004,J$3,Movimenti!$G$5:$G$2004,Categorie!$B$3))</f>
        <v/>
      </c>
      <c r="K39" s="36" t="str">
        <f aca="false">IF($A39="","",SUMIFS(Movimenti!$D$5:$D$2004,Movimenti!$C$5:$C$2004,$A39,Movimenti!$F$5:$F$2004,K$3,Movimenti!$G$5:$G$2004,Categorie!$B$3))</f>
        <v/>
      </c>
      <c r="L39" s="36" t="str">
        <f aca="false">IF($A39="","",SUMIFS(Movimenti!$D$5:$D$2004,Movimenti!$C$5:$C$2004,$A39,Movimenti!$F$5:$F$2004,L$3,Movimenti!$G$5:$G$2004,Categorie!$B$3))</f>
        <v/>
      </c>
      <c r="M39" s="36" t="str">
        <f aca="false">IF($A39="","",SUMIFS(Movimenti!$D$5:$D$2004,Movimenti!$C$5:$C$2004,$A39,Movimenti!$F$5:$F$2004,M$3,Movimenti!$G$5:$G$2004,Categorie!$B$3))</f>
        <v/>
      </c>
      <c r="N39" s="36" t="str">
        <f aca="false">IF($A39="","",SUMIFS(Movimenti!$D$5:$D$2004,Movimenti!$C$5:$C$2004,$A39,Movimenti!$F$5:$F$2004,N$3,Movimenti!$G$5:$G$2004,Categorie!$B$3))</f>
        <v/>
      </c>
      <c r="O39" s="36" t="str">
        <f aca="false">IF($A39="","",SUM(C39:N39))</f>
        <v/>
      </c>
      <c r="P39" s="36" t="str">
        <f aca="false">IF(OR($A39="",$B$14=0),"",O39/$B$14)</f>
        <v/>
      </c>
      <c r="Q39" s="36" t="str">
        <f aca="false">IF(OR($A39="",Categorie!$C28=""),"",Categorie!$C28*$B$14)</f>
        <v/>
      </c>
      <c r="R39" s="36" t="str">
        <f aca="false">IF(Q39="","",IF(OR(B39="Necessità",B39="Desiderio"),Q39-O39,O39-Q39))</f>
        <v/>
      </c>
    </row>
    <row r="40" customFormat="false" ht="15" hidden="false" customHeight="false" outlineLevel="0" collapsed="false">
      <c r="A40" s="35" t="str">
        <f aca="false">IF(Categorie!$A29="","",Categorie!$A29)</f>
        <v/>
      </c>
      <c r="B40" s="38" t="str">
        <f aca="false">IF($A40="","",IF(Categorie!$B29="","Tipo?",Categorie!$B29))</f>
        <v/>
      </c>
      <c r="C40" s="36" t="str">
        <f aca="false">IF($A40="","",SUMIFS(Movimenti!$D$5:$D$2004,Movimenti!$C$5:$C$2004,$A40,Movimenti!$F$5:$F$2004,C$3,Movimenti!$G$5:$G$2004,Categorie!$B$3))</f>
        <v/>
      </c>
      <c r="D40" s="36" t="str">
        <f aca="false">IF($A40="","",SUMIFS(Movimenti!$D$5:$D$2004,Movimenti!$C$5:$C$2004,$A40,Movimenti!$F$5:$F$2004,D$3,Movimenti!$G$5:$G$2004,Categorie!$B$3))</f>
        <v/>
      </c>
      <c r="E40" s="36" t="str">
        <f aca="false">IF($A40="","",SUMIFS(Movimenti!$D$5:$D$2004,Movimenti!$C$5:$C$2004,$A40,Movimenti!$F$5:$F$2004,E$3,Movimenti!$G$5:$G$2004,Categorie!$B$3))</f>
        <v/>
      </c>
      <c r="F40" s="36" t="str">
        <f aca="false">IF($A40="","",SUMIFS(Movimenti!$D$5:$D$2004,Movimenti!$C$5:$C$2004,$A40,Movimenti!$F$5:$F$2004,F$3,Movimenti!$G$5:$G$2004,Categorie!$B$3))</f>
        <v/>
      </c>
      <c r="G40" s="36" t="str">
        <f aca="false">IF($A40="","",SUMIFS(Movimenti!$D$5:$D$2004,Movimenti!$C$5:$C$2004,$A40,Movimenti!$F$5:$F$2004,G$3,Movimenti!$G$5:$G$2004,Categorie!$B$3))</f>
        <v/>
      </c>
      <c r="H40" s="36" t="str">
        <f aca="false">IF($A40="","",SUMIFS(Movimenti!$D$5:$D$2004,Movimenti!$C$5:$C$2004,$A40,Movimenti!$F$5:$F$2004,H$3,Movimenti!$G$5:$G$2004,Categorie!$B$3))</f>
        <v/>
      </c>
      <c r="I40" s="36" t="str">
        <f aca="false">IF($A40="","",SUMIFS(Movimenti!$D$5:$D$2004,Movimenti!$C$5:$C$2004,$A40,Movimenti!$F$5:$F$2004,I$3,Movimenti!$G$5:$G$2004,Categorie!$B$3))</f>
        <v/>
      </c>
      <c r="J40" s="36" t="str">
        <f aca="false">IF($A40="","",SUMIFS(Movimenti!$D$5:$D$2004,Movimenti!$C$5:$C$2004,$A40,Movimenti!$F$5:$F$2004,J$3,Movimenti!$G$5:$G$2004,Categorie!$B$3))</f>
        <v/>
      </c>
      <c r="K40" s="36" t="str">
        <f aca="false">IF($A40="","",SUMIFS(Movimenti!$D$5:$D$2004,Movimenti!$C$5:$C$2004,$A40,Movimenti!$F$5:$F$2004,K$3,Movimenti!$G$5:$G$2004,Categorie!$B$3))</f>
        <v/>
      </c>
      <c r="L40" s="36" t="str">
        <f aca="false">IF($A40="","",SUMIFS(Movimenti!$D$5:$D$2004,Movimenti!$C$5:$C$2004,$A40,Movimenti!$F$5:$F$2004,L$3,Movimenti!$G$5:$G$2004,Categorie!$B$3))</f>
        <v/>
      </c>
      <c r="M40" s="36" t="str">
        <f aca="false">IF($A40="","",SUMIFS(Movimenti!$D$5:$D$2004,Movimenti!$C$5:$C$2004,$A40,Movimenti!$F$5:$F$2004,M$3,Movimenti!$G$5:$G$2004,Categorie!$B$3))</f>
        <v/>
      </c>
      <c r="N40" s="36" t="str">
        <f aca="false">IF($A40="","",SUMIFS(Movimenti!$D$5:$D$2004,Movimenti!$C$5:$C$2004,$A40,Movimenti!$F$5:$F$2004,N$3,Movimenti!$G$5:$G$2004,Categorie!$B$3))</f>
        <v/>
      </c>
      <c r="O40" s="36" t="str">
        <f aca="false">IF($A40="","",SUM(C40:N40))</f>
        <v/>
      </c>
      <c r="P40" s="36" t="str">
        <f aca="false">IF(OR($A40="",$B$14=0),"",O40/$B$14)</f>
        <v/>
      </c>
      <c r="Q40" s="36" t="str">
        <f aca="false">IF(OR($A40="",Categorie!$C29=""),"",Categorie!$C29*$B$14)</f>
        <v/>
      </c>
      <c r="R40" s="36" t="str">
        <f aca="false">IF(Q40="","",IF(OR(B40="Necessità",B40="Desiderio"),Q40-O40,O40-Q40))</f>
        <v/>
      </c>
    </row>
    <row r="41" customFormat="false" ht="15" hidden="false" customHeight="false" outlineLevel="0" collapsed="false">
      <c r="A41" s="35" t="str">
        <f aca="false">IF(Categorie!$A30="","",Categorie!$A30)</f>
        <v/>
      </c>
      <c r="B41" s="38" t="str">
        <f aca="false">IF($A41="","",IF(Categorie!$B30="","Tipo?",Categorie!$B30))</f>
        <v/>
      </c>
      <c r="C41" s="36" t="str">
        <f aca="false">IF($A41="","",SUMIFS(Movimenti!$D$5:$D$2004,Movimenti!$C$5:$C$2004,$A41,Movimenti!$F$5:$F$2004,C$3,Movimenti!$G$5:$G$2004,Categorie!$B$3))</f>
        <v/>
      </c>
      <c r="D41" s="36" t="str">
        <f aca="false">IF($A41="","",SUMIFS(Movimenti!$D$5:$D$2004,Movimenti!$C$5:$C$2004,$A41,Movimenti!$F$5:$F$2004,D$3,Movimenti!$G$5:$G$2004,Categorie!$B$3))</f>
        <v/>
      </c>
      <c r="E41" s="36" t="str">
        <f aca="false">IF($A41="","",SUMIFS(Movimenti!$D$5:$D$2004,Movimenti!$C$5:$C$2004,$A41,Movimenti!$F$5:$F$2004,E$3,Movimenti!$G$5:$G$2004,Categorie!$B$3))</f>
        <v/>
      </c>
      <c r="F41" s="36" t="str">
        <f aca="false">IF($A41="","",SUMIFS(Movimenti!$D$5:$D$2004,Movimenti!$C$5:$C$2004,$A41,Movimenti!$F$5:$F$2004,F$3,Movimenti!$G$5:$G$2004,Categorie!$B$3))</f>
        <v/>
      </c>
      <c r="G41" s="36" t="str">
        <f aca="false">IF($A41="","",SUMIFS(Movimenti!$D$5:$D$2004,Movimenti!$C$5:$C$2004,$A41,Movimenti!$F$5:$F$2004,G$3,Movimenti!$G$5:$G$2004,Categorie!$B$3))</f>
        <v/>
      </c>
      <c r="H41" s="36" t="str">
        <f aca="false">IF($A41="","",SUMIFS(Movimenti!$D$5:$D$2004,Movimenti!$C$5:$C$2004,$A41,Movimenti!$F$5:$F$2004,H$3,Movimenti!$G$5:$G$2004,Categorie!$B$3))</f>
        <v/>
      </c>
      <c r="I41" s="36" t="str">
        <f aca="false">IF($A41="","",SUMIFS(Movimenti!$D$5:$D$2004,Movimenti!$C$5:$C$2004,$A41,Movimenti!$F$5:$F$2004,I$3,Movimenti!$G$5:$G$2004,Categorie!$B$3))</f>
        <v/>
      </c>
      <c r="J41" s="36" t="str">
        <f aca="false">IF($A41="","",SUMIFS(Movimenti!$D$5:$D$2004,Movimenti!$C$5:$C$2004,$A41,Movimenti!$F$5:$F$2004,J$3,Movimenti!$G$5:$G$2004,Categorie!$B$3))</f>
        <v/>
      </c>
      <c r="K41" s="36" t="str">
        <f aca="false">IF($A41="","",SUMIFS(Movimenti!$D$5:$D$2004,Movimenti!$C$5:$C$2004,$A41,Movimenti!$F$5:$F$2004,K$3,Movimenti!$G$5:$G$2004,Categorie!$B$3))</f>
        <v/>
      </c>
      <c r="L41" s="36" t="str">
        <f aca="false">IF($A41="","",SUMIFS(Movimenti!$D$5:$D$2004,Movimenti!$C$5:$C$2004,$A41,Movimenti!$F$5:$F$2004,L$3,Movimenti!$G$5:$G$2004,Categorie!$B$3))</f>
        <v/>
      </c>
      <c r="M41" s="36" t="str">
        <f aca="false">IF($A41="","",SUMIFS(Movimenti!$D$5:$D$2004,Movimenti!$C$5:$C$2004,$A41,Movimenti!$F$5:$F$2004,M$3,Movimenti!$G$5:$G$2004,Categorie!$B$3))</f>
        <v/>
      </c>
      <c r="N41" s="36" t="str">
        <f aca="false">IF($A41="","",SUMIFS(Movimenti!$D$5:$D$2004,Movimenti!$C$5:$C$2004,$A41,Movimenti!$F$5:$F$2004,N$3,Movimenti!$G$5:$G$2004,Categorie!$B$3))</f>
        <v/>
      </c>
      <c r="O41" s="36" t="str">
        <f aca="false">IF($A41="","",SUM(C41:N41))</f>
        <v/>
      </c>
      <c r="P41" s="36" t="str">
        <f aca="false">IF(OR($A41="",$B$14=0),"",O41/$B$14)</f>
        <v/>
      </c>
      <c r="Q41" s="36" t="str">
        <f aca="false">IF(OR($A41="",Categorie!$C30=""),"",Categorie!$C30*$B$14)</f>
        <v/>
      </c>
      <c r="R41" s="36" t="str">
        <f aca="false">IF(Q41="","",IF(OR(B41="Necessità",B41="Desiderio"),Q41-O41,O41-Q41))</f>
        <v/>
      </c>
    </row>
    <row r="42" customFormat="false" ht="15" hidden="false" customHeight="false" outlineLevel="0" collapsed="false">
      <c r="A42" s="35" t="str">
        <f aca="false">IF(Categorie!$A31="","",Categorie!$A31)</f>
        <v/>
      </c>
      <c r="B42" s="38" t="str">
        <f aca="false">IF($A42="","",IF(Categorie!$B31="","Tipo?",Categorie!$B31))</f>
        <v/>
      </c>
      <c r="C42" s="36" t="str">
        <f aca="false">IF($A42="","",SUMIFS(Movimenti!$D$5:$D$2004,Movimenti!$C$5:$C$2004,$A42,Movimenti!$F$5:$F$2004,C$3,Movimenti!$G$5:$G$2004,Categorie!$B$3))</f>
        <v/>
      </c>
      <c r="D42" s="36" t="str">
        <f aca="false">IF($A42="","",SUMIFS(Movimenti!$D$5:$D$2004,Movimenti!$C$5:$C$2004,$A42,Movimenti!$F$5:$F$2004,D$3,Movimenti!$G$5:$G$2004,Categorie!$B$3))</f>
        <v/>
      </c>
      <c r="E42" s="36" t="str">
        <f aca="false">IF($A42="","",SUMIFS(Movimenti!$D$5:$D$2004,Movimenti!$C$5:$C$2004,$A42,Movimenti!$F$5:$F$2004,E$3,Movimenti!$G$5:$G$2004,Categorie!$B$3))</f>
        <v/>
      </c>
      <c r="F42" s="36" t="str">
        <f aca="false">IF($A42="","",SUMIFS(Movimenti!$D$5:$D$2004,Movimenti!$C$5:$C$2004,$A42,Movimenti!$F$5:$F$2004,F$3,Movimenti!$G$5:$G$2004,Categorie!$B$3))</f>
        <v/>
      </c>
      <c r="G42" s="36" t="str">
        <f aca="false">IF($A42="","",SUMIFS(Movimenti!$D$5:$D$2004,Movimenti!$C$5:$C$2004,$A42,Movimenti!$F$5:$F$2004,G$3,Movimenti!$G$5:$G$2004,Categorie!$B$3))</f>
        <v/>
      </c>
      <c r="H42" s="36" t="str">
        <f aca="false">IF($A42="","",SUMIFS(Movimenti!$D$5:$D$2004,Movimenti!$C$5:$C$2004,$A42,Movimenti!$F$5:$F$2004,H$3,Movimenti!$G$5:$G$2004,Categorie!$B$3))</f>
        <v/>
      </c>
      <c r="I42" s="36" t="str">
        <f aca="false">IF($A42="","",SUMIFS(Movimenti!$D$5:$D$2004,Movimenti!$C$5:$C$2004,$A42,Movimenti!$F$5:$F$2004,I$3,Movimenti!$G$5:$G$2004,Categorie!$B$3))</f>
        <v/>
      </c>
      <c r="J42" s="36" t="str">
        <f aca="false">IF($A42="","",SUMIFS(Movimenti!$D$5:$D$2004,Movimenti!$C$5:$C$2004,$A42,Movimenti!$F$5:$F$2004,J$3,Movimenti!$G$5:$G$2004,Categorie!$B$3))</f>
        <v/>
      </c>
      <c r="K42" s="36" t="str">
        <f aca="false">IF($A42="","",SUMIFS(Movimenti!$D$5:$D$2004,Movimenti!$C$5:$C$2004,$A42,Movimenti!$F$5:$F$2004,K$3,Movimenti!$G$5:$G$2004,Categorie!$B$3))</f>
        <v/>
      </c>
      <c r="L42" s="36" t="str">
        <f aca="false">IF($A42="","",SUMIFS(Movimenti!$D$5:$D$2004,Movimenti!$C$5:$C$2004,$A42,Movimenti!$F$5:$F$2004,L$3,Movimenti!$G$5:$G$2004,Categorie!$B$3))</f>
        <v/>
      </c>
      <c r="M42" s="36" t="str">
        <f aca="false">IF($A42="","",SUMIFS(Movimenti!$D$5:$D$2004,Movimenti!$C$5:$C$2004,$A42,Movimenti!$F$5:$F$2004,M$3,Movimenti!$G$5:$G$2004,Categorie!$B$3))</f>
        <v/>
      </c>
      <c r="N42" s="36" t="str">
        <f aca="false">IF($A42="","",SUMIFS(Movimenti!$D$5:$D$2004,Movimenti!$C$5:$C$2004,$A42,Movimenti!$F$5:$F$2004,N$3,Movimenti!$G$5:$G$2004,Categorie!$B$3))</f>
        <v/>
      </c>
      <c r="O42" s="36" t="str">
        <f aca="false">IF($A42="","",SUM(C42:N42))</f>
        <v/>
      </c>
      <c r="P42" s="36" t="str">
        <f aca="false">IF(OR($A42="",$B$14=0),"",O42/$B$14)</f>
        <v/>
      </c>
      <c r="Q42" s="36" t="str">
        <f aca="false">IF(OR($A42="",Categorie!$C31=""),"",Categorie!$C31*$B$14)</f>
        <v/>
      </c>
      <c r="R42" s="36" t="str">
        <f aca="false">IF(Q42="","",IF(OR(B42="Necessità",B42="Desiderio"),Q42-O42,O42-Q42))</f>
        <v/>
      </c>
    </row>
    <row r="43" customFormat="false" ht="15" hidden="false" customHeight="false" outlineLevel="0" collapsed="false">
      <c r="A43" s="35" t="str">
        <f aca="false">IF(Categorie!$A32="","",Categorie!$A32)</f>
        <v/>
      </c>
      <c r="B43" s="38" t="str">
        <f aca="false">IF($A43="","",IF(Categorie!$B32="","Tipo?",Categorie!$B32))</f>
        <v/>
      </c>
      <c r="C43" s="36" t="str">
        <f aca="false">IF($A43="","",SUMIFS(Movimenti!$D$5:$D$2004,Movimenti!$C$5:$C$2004,$A43,Movimenti!$F$5:$F$2004,C$3,Movimenti!$G$5:$G$2004,Categorie!$B$3))</f>
        <v/>
      </c>
      <c r="D43" s="36" t="str">
        <f aca="false">IF($A43="","",SUMIFS(Movimenti!$D$5:$D$2004,Movimenti!$C$5:$C$2004,$A43,Movimenti!$F$5:$F$2004,D$3,Movimenti!$G$5:$G$2004,Categorie!$B$3))</f>
        <v/>
      </c>
      <c r="E43" s="36" t="str">
        <f aca="false">IF($A43="","",SUMIFS(Movimenti!$D$5:$D$2004,Movimenti!$C$5:$C$2004,$A43,Movimenti!$F$5:$F$2004,E$3,Movimenti!$G$5:$G$2004,Categorie!$B$3))</f>
        <v/>
      </c>
      <c r="F43" s="36" t="str">
        <f aca="false">IF($A43="","",SUMIFS(Movimenti!$D$5:$D$2004,Movimenti!$C$5:$C$2004,$A43,Movimenti!$F$5:$F$2004,F$3,Movimenti!$G$5:$G$2004,Categorie!$B$3))</f>
        <v/>
      </c>
      <c r="G43" s="36" t="str">
        <f aca="false">IF($A43="","",SUMIFS(Movimenti!$D$5:$D$2004,Movimenti!$C$5:$C$2004,$A43,Movimenti!$F$5:$F$2004,G$3,Movimenti!$G$5:$G$2004,Categorie!$B$3))</f>
        <v/>
      </c>
      <c r="H43" s="36" t="str">
        <f aca="false">IF($A43="","",SUMIFS(Movimenti!$D$5:$D$2004,Movimenti!$C$5:$C$2004,$A43,Movimenti!$F$5:$F$2004,H$3,Movimenti!$G$5:$G$2004,Categorie!$B$3))</f>
        <v/>
      </c>
      <c r="I43" s="36" t="str">
        <f aca="false">IF($A43="","",SUMIFS(Movimenti!$D$5:$D$2004,Movimenti!$C$5:$C$2004,$A43,Movimenti!$F$5:$F$2004,I$3,Movimenti!$G$5:$G$2004,Categorie!$B$3))</f>
        <v/>
      </c>
      <c r="J43" s="36" t="str">
        <f aca="false">IF($A43="","",SUMIFS(Movimenti!$D$5:$D$2004,Movimenti!$C$5:$C$2004,$A43,Movimenti!$F$5:$F$2004,J$3,Movimenti!$G$5:$G$2004,Categorie!$B$3))</f>
        <v/>
      </c>
      <c r="K43" s="36" t="str">
        <f aca="false">IF($A43="","",SUMIFS(Movimenti!$D$5:$D$2004,Movimenti!$C$5:$C$2004,$A43,Movimenti!$F$5:$F$2004,K$3,Movimenti!$G$5:$G$2004,Categorie!$B$3))</f>
        <v/>
      </c>
      <c r="L43" s="36" t="str">
        <f aca="false">IF($A43="","",SUMIFS(Movimenti!$D$5:$D$2004,Movimenti!$C$5:$C$2004,$A43,Movimenti!$F$5:$F$2004,L$3,Movimenti!$G$5:$G$2004,Categorie!$B$3))</f>
        <v/>
      </c>
      <c r="M43" s="36" t="str">
        <f aca="false">IF($A43="","",SUMIFS(Movimenti!$D$5:$D$2004,Movimenti!$C$5:$C$2004,$A43,Movimenti!$F$5:$F$2004,M$3,Movimenti!$G$5:$G$2004,Categorie!$B$3))</f>
        <v/>
      </c>
      <c r="N43" s="36" t="str">
        <f aca="false">IF($A43="","",SUMIFS(Movimenti!$D$5:$D$2004,Movimenti!$C$5:$C$2004,$A43,Movimenti!$F$5:$F$2004,N$3,Movimenti!$G$5:$G$2004,Categorie!$B$3))</f>
        <v/>
      </c>
      <c r="O43" s="36" t="str">
        <f aca="false">IF($A43="","",SUM(C43:N43))</f>
        <v/>
      </c>
      <c r="P43" s="36" t="str">
        <f aca="false">IF(OR($A43="",$B$14=0),"",O43/$B$14)</f>
        <v/>
      </c>
      <c r="Q43" s="36" t="str">
        <f aca="false">IF(OR($A43="",Categorie!$C32=""),"",Categorie!$C32*$B$14)</f>
        <v/>
      </c>
      <c r="R43" s="36" t="str">
        <f aca="false">IF(Q43="","",IF(OR(B43="Necessità",B43="Desiderio"),Q43-O43,O43-Q43))</f>
        <v/>
      </c>
    </row>
    <row r="44" customFormat="false" ht="15" hidden="false" customHeight="false" outlineLevel="0" collapsed="false">
      <c r="A44" s="35" t="str">
        <f aca="false">IF(Categorie!$A33="","",Categorie!$A33)</f>
        <v/>
      </c>
      <c r="B44" s="38" t="str">
        <f aca="false">IF($A44="","",IF(Categorie!$B33="","Tipo?",Categorie!$B33))</f>
        <v/>
      </c>
      <c r="C44" s="36" t="str">
        <f aca="false">IF($A44="","",SUMIFS(Movimenti!$D$5:$D$2004,Movimenti!$C$5:$C$2004,$A44,Movimenti!$F$5:$F$2004,C$3,Movimenti!$G$5:$G$2004,Categorie!$B$3))</f>
        <v/>
      </c>
      <c r="D44" s="36" t="str">
        <f aca="false">IF($A44="","",SUMIFS(Movimenti!$D$5:$D$2004,Movimenti!$C$5:$C$2004,$A44,Movimenti!$F$5:$F$2004,D$3,Movimenti!$G$5:$G$2004,Categorie!$B$3))</f>
        <v/>
      </c>
      <c r="E44" s="36" t="str">
        <f aca="false">IF($A44="","",SUMIFS(Movimenti!$D$5:$D$2004,Movimenti!$C$5:$C$2004,$A44,Movimenti!$F$5:$F$2004,E$3,Movimenti!$G$5:$G$2004,Categorie!$B$3))</f>
        <v/>
      </c>
      <c r="F44" s="36" t="str">
        <f aca="false">IF($A44="","",SUMIFS(Movimenti!$D$5:$D$2004,Movimenti!$C$5:$C$2004,$A44,Movimenti!$F$5:$F$2004,F$3,Movimenti!$G$5:$G$2004,Categorie!$B$3))</f>
        <v/>
      </c>
      <c r="G44" s="36" t="str">
        <f aca="false">IF($A44="","",SUMIFS(Movimenti!$D$5:$D$2004,Movimenti!$C$5:$C$2004,$A44,Movimenti!$F$5:$F$2004,G$3,Movimenti!$G$5:$G$2004,Categorie!$B$3))</f>
        <v/>
      </c>
      <c r="H44" s="36" t="str">
        <f aca="false">IF($A44="","",SUMIFS(Movimenti!$D$5:$D$2004,Movimenti!$C$5:$C$2004,$A44,Movimenti!$F$5:$F$2004,H$3,Movimenti!$G$5:$G$2004,Categorie!$B$3))</f>
        <v/>
      </c>
      <c r="I44" s="36" t="str">
        <f aca="false">IF($A44="","",SUMIFS(Movimenti!$D$5:$D$2004,Movimenti!$C$5:$C$2004,$A44,Movimenti!$F$5:$F$2004,I$3,Movimenti!$G$5:$G$2004,Categorie!$B$3))</f>
        <v/>
      </c>
      <c r="J44" s="36" t="str">
        <f aca="false">IF($A44="","",SUMIFS(Movimenti!$D$5:$D$2004,Movimenti!$C$5:$C$2004,$A44,Movimenti!$F$5:$F$2004,J$3,Movimenti!$G$5:$G$2004,Categorie!$B$3))</f>
        <v/>
      </c>
      <c r="K44" s="36" t="str">
        <f aca="false">IF($A44="","",SUMIFS(Movimenti!$D$5:$D$2004,Movimenti!$C$5:$C$2004,$A44,Movimenti!$F$5:$F$2004,K$3,Movimenti!$G$5:$G$2004,Categorie!$B$3))</f>
        <v/>
      </c>
      <c r="L44" s="36" t="str">
        <f aca="false">IF($A44="","",SUMIFS(Movimenti!$D$5:$D$2004,Movimenti!$C$5:$C$2004,$A44,Movimenti!$F$5:$F$2004,L$3,Movimenti!$G$5:$G$2004,Categorie!$B$3))</f>
        <v/>
      </c>
      <c r="M44" s="36" t="str">
        <f aca="false">IF($A44="","",SUMIFS(Movimenti!$D$5:$D$2004,Movimenti!$C$5:$C$2004,$A44,Movimenti!$F$5:$F$2004,M$3,Movimenti!$G$5:$G$2004,Categorie!$B$3))</f>
        <v/>
      </c>
      <c r="N44" s="36" t="str">
        <f aca="false">IF($A44="","",SUMIFS(Movimenti!$D$5:$D$2004,Movimenti!$C$5:$C$2004,$A44,Movimenti!$F$5:$F$2004,N$3,Movimenti!$G$5:$G$2004,Categorie!$B$3))</f>
        <v/>
      </c>
      <c r="O44" s="36" t="str">
        <f aca="false">IF($A44="","",SUM(C44:N44))</f>
        <v/>
      </c>
      <c r="P44" s="36" t="str">
        <f aca="false">IF(OR($A44="",$B$14=0),"",O44/$B$14)</f>
        <v/>
      </c>
      <c r="Q44" s="36" t="str">
        <f aca="false">IF(OR($A44="",Categorie!$C33=""),"",Categorie!$C33*$B$14)</f>
        <v/>
      </c>
      <c r="R44" s="36" t="str">
        <f aca="false">IF(Q44="","",IF(OR(B44="Necessità",B44="Desiderio"),Q44-O44,O44-Q44))</f>
        <v/>
      </c>
    </row>
    <row r="45" customFormat="false" ht="15" hidden="false" customHeight="false" outlineLevel="0" collapsed="false">
      <c r="A45" s="35" t="str">
        <f aca="false">IF(Categorie!$A34="","",Categorie!$A34)</f>
        <v/>
      </c>
      <c r="B45" s="38" t="str">
        <f aca="false">IF($A45="","",IF(Categorie!$B34="","Tipo?",Categorie!$B34))</f>
        <v/>
      </c>
      <c r="C45" s="36" t="str">
        <f aca="false">IF($A45="","",SUMIFS(Movimenti!$D$5:$D$2004,Movimenti!$C$5:$C$2004,$A45,Movimenti!$F$5:$F$2004,C$3,Movimenti!$G$5:$G$2004,Categorie!$B$3))</f>
        <v/>
      </c>
      <c r="D45" s="36" t="str">
        <f aca="false">IF($A45="","",SUMIFS(Movimenti!$D$5:$D$2004,Movimenti!$C$5:$C$2004,$A45,Movimenti!$F$5:$F$2004,D$3,Movimenti!$G$5:$G$2004,Categorie!$B$3))</f>
        <v/>
      </c>
      <c r="E45" s="36" t="str">
        <f aca="false">IF($A45="","",SUMIFS(Movimenti!$D$5:$D$2004,Movimenti!$C$5:$C$2004,$A45,Movimenti!$F$5:$F$2004,E$3,Movimenti!$G$5:$G$2004,Categorie!$B$3))</f>
        <v/>
      </c>
      <c r="F45" s="36" t="str">
        <f aca="false">IF($A45="","",SUMIFS(Movimenti!$D$5:$D$2004,Movimenti!$C$5:$C$2004,$A45,Movimenti!$F$5:$F$2004,F$3,Movimenti!$G$5:$G$2004,Categorie!$B$3))</f>
        <v/>
      </c>
      <c r="G45" s="36" t="str">
        <f aca="false">IF($A45="","",SUMIFS(Movimenti!$D$5:$D$2004,Movimenti!$C$5:$C$2004,$A45,Movimenti!$F$5:$F$2004,G$3,Movimenti!$G$5:$G$2004,Categorie!$B$3))</f>
        <v/>
      </c>
      <c r="H45" s="36" t="str">
        <f aca="false">IF($A45="","",SUMIFS(Movimenti!$D$5:$D$2004,Movimenti!$C$5:$C$2004,$A45,Movimenti!$F$5:$F$2004,H$3,Movimenti!$G$5:$G$2004,Categorie!$B$3))</f>
        <v/>
      </c>
      <c r="I45" s="36" t="str">
        <f aca="false">IF($A45="","",SUMIFS(Movimenti!$D$5:$D$2004,Movimenti!$C$5:$C$2004,$A45,Movimenti!$F$5:$F$2004,I$3,Movimenti!$G$5:$G$2004,Categorie!$B$3))</f>
        <v/>
      </c>
      <c r="J45" s="36" t="str">
        <f aca="false">IF($A45="","",SUMIFS(Movimenti!$D$5:$D$2004,Movimenti!$C$5:$C$2004,$A45,Movimenti!$F$5:$F$2004,J$3,Movimenti!$G$5:$G$2004,Categorie!$B$3))</f>
        <v/>
      </c>
      <c r="K45" s="36" t="str">
        <f aca="false">IF($A45="","",SUMIFS(Movimenti!$D$5:$D$2004,Movimenti!$C$5:$C$2004,$A45,Movimenti!$F$5:$F$2004,K$3,Movimenti!$G$5:$G$2004,Categorie!$B$3))</f>
        <v/>
      </c>
      <c r="L45" s="36" t="str">
        <f aca="false">IF($A45="","",SUMIFS(Movimenti!$D$5:$D$2004,Movimenti!$C$5:$C$2004,$A45,Movimenti!$F$5:$F$2004,L$3,Movimenti!$G$5:$G$2004,Categorie!$B$3))</f>
        <v/>
      </c>
      <c r="M45" s="36" t="str">
        <f aca="false">IF($A45="","",SUMIFS(Movimenti!$D$5:$D$2004,Movimenti!$C$5:$C$2004,$A45,Movimenti!$F$5:$F$2004,M$3,Movimenti!$G$5:$G$2004,Categorie!$B$3))</f>
        <v/>
      </c>
      <c r="N45" s="36" t="str">
        <f aca="false">IF($A45="","",SUMIFS(Movimenti!$D$5:$D$2004,Movimenti!$C$5:$C$2004,$A45,Movimenti!$F$5:$F$2004,N$3,Movimenti!$G$5:$G$2004,Categorie!$B$3))</f>
        <v/>
      </c>
      <c r="O45" s="36" t="str">
        <f aca="false">IF($A45="","",SUM(C45:N45))</f>
        <v/>
      </c>
      <c r="P45" s="36" t="str">
        <f aca="false">IF(OR($A45="",$B$14=0),"",O45/$B$14)</f>
        <v/>
      </c>
      <c r="Q45" s="36" t="str">
        <f aca="false">IF(OR($A45="",Categorie!$C34=""),"",Categorie!$C34*$B$14)</f>
        <v/>
      </c>
      <c r="R45" s="36" t="str">
        <f aca="false">IF(Q45="","",IF(OR(B45="Necessità",B45="Desiderio"),Q45-O45,O45-Q45))</f>
        <v/>
      </c>
    </row>
    <row r="46" customFormat="false" ht="15" hidden="false" customHeight="false" outlineLevel="0" collapsed="false">
      <c r="A46" s="35" t="str">
        <f aca="false">IF(Categorie!$A35="","",Categorie!$A35)</f>
        <v/>
      </c>
      <c r="B46" s="38" t="str">
        <f aca="false">IF($A46="","",IF(Categorie!$B35="","Tipo?",Categorie!$B35))</f>
        <v/>
      </c>
      <c r="C46" s="36" t="str">
        <f aca="false">IF($A46="","",SUMIFS(Movimenti!$D$5:$D$2004,Movimenti!$C$5:$C$2004,$A46,Movimenti!$F$5:$F$2004,C$3,Movimenti!$G$5:$G$2004,Categorie!$B$3))</f>
        <v/>
      </c>
      <c r="D46" s="36" t="str">
        <f aca="false">IF($A46="","",SUMIFS(Movimenti!$D$5:$D$2004,Movimenti!$C$5:$C$2004,$A46,Movimenti!$F$5:$F$2004,D$3,Movimenti!$G$5:$G$2004,Categorie!$B$3))</f>
        <v/>
      </c>
      <c r="E46" s="36" t="str">
        <f aca="false">IF($A46="","",SUMIFS(Movimenti!$D$5:$D$2004,Movimenti!$C$5:$C$2004,$A46,Movimenti!$F$5:$F$2004,E$3,Movimenti!$G$5:$G$2004,Categorie!$B$3))</f>
        <v/>
      </c>
      <c r="F46" s="36" t="str">
        <f aca="false">IF($A46="","",SUMIFS(Movimenti!$D$5:$D$2004,Movimenti!$C$5:$C$2004,$A46,Movimenti!$F$5:$F$2004,F$3,Movimenti!$G$5:$G$2004,Categorie!$B$3))</f>
        <v/>
      </c>
      <c r="G46" s="36" t="str">
        <f aca="false">IF($A46="","",SUMIFS(Movimenti!$D$5:$D$2004,Movimenti!$C$5:$C$2004,$A46,Movimenti!$F$5:$F$2004,G$3,Movimenti!$G$5:$G$2004,Categorie!$B$3))</f>
        <v/>
      </c>
      <c r="H46" s="36" t="str">
        <f aca="false">IF($A46="","",SUMIFS(Movimenti!$D$5:$D$2004,Movimenti!$C$5:$C$2004,$A46,Movimenti!$F$5:$F$2004,H$3,Movimenti!$G$5:$G$2004,Categorie!$B$3))</f>
        <v/>
      </c>
      <c r="I46" s="36" t="str">
        <f aca="false">IF($A46="","",SUMIFS(Movimenti!$D$5:$D$2004,Movimenti!$C$5:$C$2004,$A46,Movimenti!$F$5:$F$2004,I$3,Movimenti!$G$5:$G$2004,Categorie!$B$3))</f>
        <v/>
      </c>
      <c r="J46" s="36" t="str">
        <f aca="false">IF($A46="","",SUMIFS(Movimenti!$D$5:$D$2004,Movimenti!$C$5:$C$2004,$A46,Movimenti!$F$5:$F$2004,J$3,Movimenti!$G$5:$G$2004,Categorie!$B$3))</f>
        <v/>
      </c>
      <c r="K46" s="36" t="str">
        <f aca="false">IF($A46="","",SUMIFS(Movimenti!$D$5:$D$2004,Movimenti!$C$5:$C$2004,$A46,Movimenti!$F$5:$F$2004,K$3,Movimenti!$G$5:$G$2004,Categorie!$B$3))</f>
        <v/>
      </c>
      <c r="L46" s="36" t="str">
        <f aca="false">IF($A46="","",SUMIFS(Movimenti!$D$5:$D$2004,Movimenti!$C$5:$C$2004,$A46,Movimenti!$F$5:$F$2004,L$3,Movimenti!$G$5:$G$2004,Categorie!$B$3))</f>
        <v/>
      </c>
      <c r="M46" s="36" t="str">
        <f aca="false">IF($A46="","",SUMIFS(Movimenti!$D$5:$D$2004,Movimenti!$C$5:$C$2004,$A46,Movimenti!$F$5:$F$2004,M$3,Movimenti!$G$5:$G$2004,Categorie!$B$3))</f>
        <v/>
      </c>
      <c r="N46" s="36" t="str">
        <f aca="false">IF($A46="","",SUMIFS(Movimenti!$D$5:$D$2004,Movimenti!$C$5:$C$2004,$A46,Movimenti!$F$5:$F$2004,N$3,Movimenti!$G$5:$G$2004,Categorie!$B$3))</f>
        <v/>
      </c>
      <c r="O46" s="36" t="str">
        <f aca="false">IF($A46="","",SUM(C46:N46))</f>
        <v/>
      </c>
      <c r="P46" s="36" t="str">
        <f aca="false">IF(OR($A46="",$B$14=0),"",O46/$B$14)</f>
        <v/>
      </c>
      <c r="Q46" s="36" t="str">
        <f aca="false">IF(OR($A46="",Categorie!$C35=""),"",Categorie!$C35*$B$14)</f>
        <v/>
      </c>
      <c r="R46" s="36" t="str">
        <f aca="false">IF(Q46="","",IF(OR(B46="Necessità",B46="Desiderio"),Q46-O46,O46-Q46))</f>
        <v/>
      </c>
    </row>
    <row r="47" customFormat="false" ht="15" hidden="false" customHeight="false" outlineLevel="0" collapsed="false">
      <c r="A47" s="35" t="str">
        <f aca="false">IF(Categorie!$A36="","",Categorie!$A36)</f>
        <v/>
      </c>
      <c r="B47" s="38" t="str">
        <f aca="false">IF($A47="","",IF(Categorie!$B36="","Tipo?",Categorie!$B36))</f>
        <v/>
      </c>
      <c r="C47" s="36" t="str">
        <f aca="false">IF($A47="","",SUMIFS(Movimenti!$D$5:$D$2004,Movimenti!$C$5:$C$2004,$A47,Movimenti!$F$5:$F$2004,C$3,Movimenti!$G$5:$G$2004,Categorie!$B$3))</f>
        <v/>
      </c>
      <c r="D47" s="36" t="str">
        <f aca="false">IF($A47="","",SUMIFS(Movimenti!$D$5:$D$2004,Movimenti!$C$5:$C$2004,$A47,Movimenti!$F$5:$F$2004,D$3,Movimenti!$G$5:$G$2004,Categorie!$B$3))</f>
        <v/>
      </c>
      <c r="E47" s="36" t="str">
        <f aca="false">IF($A47="","",SUMIFS(Movimenti!$D$5:$D$2004,Movimenti!$C$5:$C$2004,$A47,Movimenti!$F$5:$F$2004,E$3,Movimenti!$G$5:$G$2004,Categorie!$B$3))</f>
        <v/>
      </c>
      <c r="F47" s="36" t="str">
        <f aca="false">IF($A47="","",SUMIFS(Movimenti!$D$5:$D$2004,Movimenti!$C$5:$C$2004,$A47,Movimenti!$F$5:$F$2004,F$3,Movimenti!$G$5:$G$2004,Categorie!$B$3))</f>
        <v/>
      </c>
      <c r="G47" s="36" t="str">
        <f aca="false">IF($A47="","",SUMIFS(Movimenti!$D$5:$D$2004,Movimenti!$C$5:$C$2004,$A47,Movimenti!$F$5:$F$2004,G$3,Movimenti!$G$5:$G$2004,Categorie!$B$3))</f>
        <v/>
      </c>
      <c r="H47" s="36" t="str">
        <f aca="false">IF($A47="","",SUMIFS(Movimenti!$D$5:$D$2004,Movimenti!$C$5:$C$2004,$A47,Movimenti!$F$5:$F$2004,H$3,Movimenti!$G$5:$G$2004,Categorie!$B$3))</f>
        <v/>
      </c>
      <c r="I47" s="36" t="str">
        <f aca="false">IF($A47="","",SUMIFS(Movimenti!$D$5:$D$2004,Movimenti!$C$5:$C$2004,$A47,Movimenti!$F$5:$F$2004,I$3,Movimenti!$G$5:$G$2004,Categorie!$B$3))</f>
        <v/>
      </c>
      <c r="J47" s="36" t="str">
        <f aca="false">IF($A47="","",SUMIFS(Movimenti!$D$5:$D$2004,Movimenti!$C$5:$C$2004,$A47,Movimenti!$F$5:$F$2004,J$3,Movimenti!$G$5:$G$2004,Categorie!$B$3))</f>
        <v/>
      </c>
      <c r="K47" s="36" t="str">
        <f aca="false">IF($A47="","",SUMIFS(Movimenti!$D$5:$D$2004,Movimenti!$C$5:$C$2004,$A47,Movimenti!$F$5:$F$2004,K$3,Movimenti!$G$5:$G$2004,Categorie!$B$3))</f>
        <v/>
      </c>
      <c r="L47" s="36" t="str">
        <f aca="false">IF($A47="","",SUMIFS(Movimenti!$D$5:$D$2004,Movimenti!$C$5:$C$2004,$A47,Movimenti!$F$5:$F$2004,L$3,Movimenti!$G$5:$G$2004,Categorie!$B$3))</f>
        <v/>
      </c>
      <c r="M47" s="36" t="str">
        <f aca="false">IF($A47="","",SUMIFS(Movimenti!$D$5:$D$2004,Movimenti!$C$5:$C$2004,$A47,Movimenti!$F$5:$F$2004,M$3,Movimenti!$G$5:$G$2004,Categorie!$B$3))</f>
        <v/>
      </c>
      <c r="N47" s="36" t="str">
        <f aca="false">IF($A47="","",SUMIFS(Movimenti!$D$5:$D$2004,Movimenti!$C$5:$C$2004,$A47,Movimenti!$F$5:$F$2004,N$3,Movimenti!$G$5:$G$2004,Categorie!$B$3))</f>
        <v/>
      </c>
      <c r="O47" s="36" t="str">
        <f aca="false">IF($A47="","",SUM(C47:N47))</f>
        <v/>
      </c>
      <c r="P47" s="36" t="str">
        <f aca="false">IF(OR($A47="",$B$14=0),"",O47/$B$14)</f>
        <v/>
      </c>
      <c r="Q47" s="36" t="str">
        <f aca="false">IF(OR($A47="",Categorie!$C36=""),"",Categorie!$C36*$B$14)</f>
        <v/>
      </c>
      <c r="R47" s="36" t="str">
        <f aca="false">IF(Q47="","",IF(OR(B47="Necessità",B47="Desiderio"),Q47-O47,O47-Q47))</f>
        <v/>
      </c>
    </row>
    <row r="48" customFormat="false" ht="15" hidden="false" customHeight="false" outlineLevel="0" collapsed="false">
      <c r="A48" s="35" t="str">
        <f aca="false">IF(Categorie!$A37="","",Categorie!$A37)</f>
        <v/>
      </c>
      <c r="B48" s="38" t="str">
        <f aca="false">IF($A48="","",IF(Categorie!$B37="","Tipo?",Categorie!$B37))</f>
        <v/>
      </c>
      <c r="C48" s="36" t="str">
        <f aca="false">IF($A48="","",SUMIFS(Movimenti!$D$5:$D$2004,Movimenti!$C$5:$C$2004,$A48,Movimenti!$F$5:$F$2004,C$3,Movimenti!$G$5:$G$2004,Categorie!$B$3))</f>
        <v/>
      </c>
      <c r="D48" s="36" t="str">
        <f aca="false">IF($A48="","",SUMIFS(Movimenti!$D$5:$D$2004,Movimenti!$C$5:$C$2004,$A48,Movimenti!$F$5:$F$2004,D$3,Movimenti!$G$5:$G$2004,Categorie!$B$3))</f>
        <v/>
      </c>
      <c r="E48" s="36" t="str">
        <f aca="false">IF($A48="","",SUMIFS(Movimenti!$D$5:$D$2004,Movimenti!$C$5:$C$2004,$A48,Movimenti!$F$5:$F$2004,E$3,Movimenti!$G$5:$G$2004,Categorie!$B$3))</f>
        <v/>
      </c>
      <c r="F48" s="36" t="str">
        <f aca="false">IF($A48="","",SUMIFS(Movimenti!$D$5:$D$2004,Movimenti!$C$5:$C$2004,$A48,Movimenti!$F$5:$F$2004,F$3,Movimenti!$G$5:$G$2004,Categorie!$B$3))</f>
        <v/>
      </c>
      <c r="G48" s="36" t="str">
        <f aca="false">IF($A48="","",SUMIFS(Movimenti!$D$5:$D$2004,Movimenti!$C$5:$C$2004,$A48,Movimenti!$F$5:$F$2004,G$3,Movimenti!$G$5:$G$2004,Categorie!$B$3))</f>
        <v/>
      </c>
      <c r="H48" s="36" t="str">
        <f aca="false">IF($A48="","",SUMIFS(Movimenti!$D$5:$D$2004,Movimenti!$C$5:$C$2004,$A48,Movimenti!$F$5:$F$2004,H$3,Movimenti!$G$5:$G$2004,Categorie!$B$3))</f>
        <v/>
      </c>
      <c r="I48" s="36" t="str">
        <f aca="false">IF($A48="","",SUMIFS(Movimenti!$D$5:$D$2004,Movimenti!$C$5:$C$2004,$A48,Movimenti!$F$5:$F$2004,I$3,Movimenti!$G$5:$G$2004,Categorie!$B$3))</f>
        <v/>
      </c>
      <c r="J48" s="36" t="str">
        <f aca="false">IF($A48="","",SUMIFS(Movimenti!$D$5:$D$2004,Movimenti!$C$5:$C$2004,$A48,Movimenti!$F$5:$F$2004,J$3,Movimenti!$G$5:$G$2004,Categorie!$B$3))</f>
        <v/>
      </c>
      <c r="K48" s="36" t="str">
        <f aca="false">IF($A48="","",SUMIFS(Movimenti!$D$5:$D$2004,Movimenti!$C$5:$C$2004,$A48,Movimenti!$F$5:$F$2004,K$3,Movimenti!$G$5:$G$2004,Categorie!$B$3))</f>
        <v/>
      </c>
      <c r="L48" s="36" t="str">
        <f aca="false">IF($A48="","",SUMIFS(Movimenti!$D$5:$D$2004,Movimenti!$C$5:$C$2004,$A48,Movimenti!$F$5:$F$2004,L$3,Movimenti!$G$5:$G$2004,Categorie!$B$3))</f>
        <v/>
      </c>
      <c r="M48" s="36" t="str">
        <f aca="false">IF($A48="","",SUMIFS(Movimenti!$D$5:$D$2004,Movimenti!$C$5:$C$2004,$A48,Movimenti!$F$5:$F$2004,M$3,Movimenti!$G$5:$G$2004,Categorie!$B$3))</f>
        <v/>
      </c>
      <c r="N48" s="36" t="str">
        <f aca="false">IF($A48="","",SUMIFS(Movimenti!$D$5:$D$2004,Movimenti!$C$5:$C$2004,$A48,Movimenti!$F$5:$F$2004,N$3,Movimenti!$G$5:$G$2004,Categorie!$B$3))</f>
        <v/>
      </c>
      <c r="O48" s="36" t="str">
        <f aca="false">IF($A48="","",SUM(C48:N48))</f>
        <v/>
      </c>
      <c r="P48" s="36" t="str">
        <f aca="false">IF(OR($A48="",$B$14=0),"",O48/$B$14)</f>
        <v/>
      </c>
      <c r="Q48" s="36" t="str">
        <f aca="false">IF(OR($A48="",Categorie!$C37=""),"",Categorie!$C37*$B$14)</f>
        <v/>
      </c>
      <c r="R48" s="36" t="str">
        <f aca="false">IF(Q48="","",IF(OR(B48="Necessità",B48="Desiderio"),Q48-O48,O48-Q48))</f>
        <v/>
      </c>
    </row>
    <row r="49" customFormat="false" ht="15" hidden="false" customHeight="false" outlineLevel="0" collapsed="false">
      <c r="A49" s="35" t="str">
        <f aca="false">IF(Categorie!$A38="","",Categorie!$A38)</f>
        <v/>
      </c>
      <c r="B49" s="38" t="str">
        <f aca="false">IF($A49="","",IF(Categorie!$B38="","Tipo?",Categorie!$B38))</f>
        <v/>
      </c>
      <c r="C49" s="36" t="str">
        <f aca="false">IF($A49="","",SUMIFS(Movimenti!$D$5:$D$2004,Movimenti!$C$5:$C$2004,$A49,Movimenti!$F$5:$F$2004,C$3,Movimenti!$G$5:$G$2004,Categorie!$B$3))</f>
        <v/>
      </c>
      <c r="D49" s="36" t="str">
        <f aca="false">IF($A49="","",SUMIFS(Movimenti!$D$5:$D$2004,Movimenti!$C$5:$C$2004,$A49,Movimenti!$F$5:$F$2004,D$3,Movimenti!$G$5:$G$2004,Categorie!$B$3))</f>
        <v/>
      </c>
      <c r="E49" s="36" t="str">
        <f aca="false">IF($A49="","",SUMIFS(Movimenti!$D$5:$D$2004,Movimenti!$C$5:$C$2004,$A49,Movimenti!$F$5:$F$2004,E$3,Movimenti!$G$5:$G$2004,Categorie!$B$3))</f>
        <v/>
      </c>
      <c r="F49" s="36" t="str">
        <f aca="false">IF($A49="","",SUMIFS(Movimenti!$D$5:$D$2004,Movimenti!$C$5:$C$2004,$A49,Movimenti!$F$5:$F$2004,F$3,Movimenti!$G$5:$G$2004,Categorie!$B$3))</f>
        <v/>
      </c>
      <c r="G49" s="36" t="str">
        <f aca="false">IF($A49="","",SUMIFS(Movimenti!$D$5:$D$2004,Movimenti!$C$5:$C$2004,$A49,Movimenti!$F$5:$F$2004,G$3,Movimenti!$G$5:$G$2004,Categorie!$B$3))</f>
        <v/>
      </c>
      <c r="H49" s="36" t="str">
        <f aca="false">IF($A49="","",SUMIFS(Movimenti!$D$5:$D$2004,Movimenti!$C$5:$C$2004,$A49,Movimenti!$F$5:$F$2004,H$3,Movimenti!$G$5:$G$2004,Categorie!$B$3))</f>
        <v/>
      </c>
      <c r="I49" s="36" t="str">
        <f aca="false">IF($A49="","",SUMIFS(Movimenti!$D$5:$D$2004,Movimenti!$C$5:$C$2004,$A49,Movimenti!$F$5:$F$2004,I$3,Movimenti!$G$5:$G$2004,Categorie!$B$3))</f>
        <v/>
      </c>
      <c r="J49" s="36" t="str">
        <f aca="false">IF($A49="","",SUMIFS(Movimenti!$D$5:$D$2004,Movimenti!$C$5:$C$2004,$A49,Movimenti!$F$5:$F$2004,J$3,Movimenti!$G$5:$G$2004,Categorie!$B$3))</f>
        <v/>
      </c>
      <c r="K49" s="36" t="str">
        <f aca="false">IF($A49="","",SUMIFS(Movimenti!$D$5:$D$2004,Movimenti!$C$5:$C$2004,$A49,Movimenti!$F$5:$F$2004,K$3,Movimenti!$G$5:$G$2004,Categorie!$B$3))</f>
        <v/>
      </c>
      <c r="L49" s="36" t="str">
        <f aca="false">IF($A49="","",SUMIFS(Movimenti!$D$5:$D$2004,Movimenti!$C$5:$C$2004,$A49,Movimenti!$F$5:$F$2004,L$3,Movimenti!$G$5:$G$2004,Categorie!$B$3))</f>
        <v/>
      </c>
      <c r="M49" s="36" t="str">
        <f aca="false">IF($A49="","",SUMIFS(Movimenti!$D$5:$D$2004,Movimenti!$C$5:$C$2004,$A49,Movimenti!$F$5:$F$2004,M$3,Movimenti!$G$5:$G$2004,Categorie!$B$3))</f>
        <v/>
      </c>
      <c r="N49" s="36" t="str">
        <f aca="false">IF($A49="","",SUMIFS(Movimenti!$D$5:$D$2004,Movimenti!$C$5:$C$2004,$A49,Movimenti!$F$5:$F$2004,N$3,Movimenti!$G$5:$G$2004,Categorie!$B$3))</f>
        <v/>
      </c>
      <c r="O49" s="36" t="str">
        <f aca="false">IF($A49="","",SUM(C49:N49))</f>
        <v/>
      </c>
      <c r="P49" s="36" t="str">
        <f aca="false">IF(OR($A49="",$B$14=0),"",O49/$B$14)</f>
        <v/>
      </c>
      <c r="Q49" s="36" t="str">
        <f aca="false">IF(OR($A49="",Categorie!$C38=""),"",Categorie!$C38*$B$14)</f>
        <v/>
      </c>
      <c r="R49" s="36" t="str">
        <f aca="false">IF(Q49="","",IF(OR(B49="Necessità",B49="Desiderio"),Q49-O49,O49-Q49))</f>
        <v/>
      </c>
    </row>
    <row r="50" customFormat="false" ht="15" hidden="false" customHeight="false" outlineLevel="0" collapsed="false">
      <c r="A50" s="35" t="str">
        <f aca="false">IF(Categorie!$A39="","",Categorie!$A39)</f>
        <v/>
      </c>
      <c r="B50" s="38" t="str">
        <f aca="false">IF($A50="","",IF(Categorie!$B39="","Tipo?",Categorie!$B39))</f>
        <v/>
      </c>
      <c r="C50" s="36" t="str">
        <f aca="false">IF($A50="","",SUMIFS(Movimenti!$D$5:$D$2004,Movimenti!$C$5:$C$2004,$A50,Movimenti!$F$5:$F$2004,C$3,Movimenti!$G$5:$G$2004,Categorie!$B$3))</f>
        <v/>
      </c>
      <c r="D50" s="36" t="str">
        <f aca="false">IF($A50="","",SUMIFS(Movimenti!$D$5:$D$2004,Movimenti!$C$5:$C$2004,$A50,Movimenti!$F$5:$F$2004,D$3,Movimenti!$G$5:$G$2004,Categorie!$B$3))</f>
        <v/>
      </c>
      <c r="E50" s="36" t="str">
        <f aca="false">IF($A50="","",SUMIFS(Movimenti!$D$5:$D$2004,Movimenti!$C$5:$C$2004,$A50,Movimenti!$F$5:$F$2004,E$3,Movimenti!$G$5:$G$2004,Categorie!$B$3))</f>
        <v/>
      </c>
      <c r="F50" s="36" t="str">
        <f aca="false">IF($A50="","",SUMIFS(Movimenti!$D$5:$D$2004,Movimenti!$C$5:$C$2004,$A50,Movimenti!$F$5:$F$2004,F$3,Movimenti!$G$5:$G$2004,Categorie!$B$3))</f>
        <v/>
      </c>
      <c r="G50" s="36" t="str">
        <f aca="false">IF($A50="","",SUMIFS(Movimenti!$D$5:$D$2004,Movimenti!$C$5:$C$2004,$A50,Movimenti!$F$5:$F$2004,G$3,Movimenti!$G$5:$G$2004,Categorie!$B$3))</f>
        <v/>
      </c>
      <c r="H50" s="36" t="str">
        <f aca="false">IF($A50="","",SUMIFS(Movimenti!$D$5:$D$2004,Movimenti!$C$5:$C$2004,$A50,Movimenti!$F$5:$F$2004,H$3,Movimenti!$G$5:$G$2004,Categorie!$B$3))</f>
        <v/>
      </c>
      <c r="I50" s="36" t="str">
        <f aca="false">IF($A50="","",SUMIFS(Movimenti!$D$5:$D$2004,Movimenti!$C$5:$C$2004,$A50,Movimenti!$F$5:$F$2004,I$3,Movimenti!$G$5:$G$2004,Categorie!$B$3))</f>
        <v/>
      </c>
      <c r="J50" s="36" t="str">
        <f aca="false">IF($A50="","",SUMIFS(Movimenti!$D$5:$D$2004,Movimenti!$C$5:$C$2004,$A50,Movimenti!$F$5:$F$2004,J$3,Movimenti!$G$5:$G$2004,Categorie!$B$3))</f>
        <v/>
      </c>
      <c r="K50" s="36" t="str">
        <f aca="false">IF($A50="","",SUMIFS(Movimenti!$D$5:$D$2004,Movimenti!$C$5:$C$2004,$A50,Movimenti!$F$5:$F$2004,K$3,Movimenti!$G$5:$G$2004,Categorie!$B$3))</f>
        <v/>
      </c>
      <c r="L50" s="36" t="str">
        <f aca="false">IF($A50="","",SUMIFS(Movimenti!$D$5:$D$2004,Movimenti!$C$5:$C$2004,$A50,Movimenti!$F$5:$F$2004,L$3,Movimenti!$G$5:$G$2004,Categorie!$B$3))</f>
        <v/>
      </c>
      <c r="M50" s="36" t="str">
        <f aca="false">IF($A50="","",SUMIFS(Movimenti!$D$5:$D$2004,Movimenti!$C$5:$C$2004,$A50,Movimenti!$F$5:$F$2004,M$3,Movimenti!$G$5:$G$2004,Categorie!$B$3))</f>
        <v/>
      </c>
      <c r="N50" s="36" t="str">
        <f aca="false">IF($A50="","",SUMIFS(Movimenti!$D$5:$D$2004,Movimenti!$C$5:$C$2004,$A50,Movimenti!$F$5:$F$2004,N$3,Movimenti!$G$5:$G$2004,Categorie!$B$3))</f>
        <v/>
      </c>
      <c r="O50" s="36" t="str">
        <f aca="false">IF($A50="","",SUM(C50:N50))</f>
        <v/>
      </c>
      <c r="P50" s="36" t="str">
        <f aca="false">IF(OR($A50="",$B$14=0),"",O50/$B$14)</f>
        <v/>
      </c>
      <c r="Q50" s="36" t="str">
        <f aca="false">IF(OR($A50="",Categorie!$C39=""),"",Categorie!$C39*$B$14)</f>
        <v/>
      </c>
      <c r="R50" s="36" t="str">
        <f aca="false">IF(Q50="","",IF(OR(B50="Necessità",B50="Desiderio"),Q50-O50,O50-Q50))</f>
        <v/>
      </c>
    </row>
    <row r="51" customFormat="false" ht="15" hidden="false" customHeight="false" outlineLevel="0" collapsed="false">
      <c r="A51" s="35" t="str">
        <f aca="false">IF(Categorie!$A40="","",Categorie!$A40)</f>
        <v/>
      </c>
      <c r="B51" s="38" t="str">
        <f aca="false">IF($A51="","",IF(Categorie!$B40="","Tipo?",Categorie!$B40))</f>
        <v/>
      </c>
      <c r="C51" s="36" t="str">
        <f aca="false">IF($A51="","",SUMIFS(Movimenti!$D$5:$D$2004,Movimenti!$C$5:$C$2004,$A51,Movimenti!$F$5:$F$2004,C$3,Movimenti!$G$5:$G$2004,Categorie!$B$3))</f>
        <v/>
      </c>
      <c r="D51" s="36" t="str">
        <f aca="false">IF($A51="","",SUMIFS(Movimenti!$D$5:$D$2004,Movimenti!$C$5:$C$2004,$A51,Movimenti!$F$5:$F$2004,D$3,Movimenti!$G$5:$G$2004,Categorie!$B$3))</f>
        <v/>
      </c>
      <c r="E51" s="36" t="str">
        <f aca="false">IF($A51="","",SUMIFS(Movimenti!$D$5:$D$2004,Movimenti!$C$5:$C$2004,$A51,Movimenti!$F$5:$F$2004,E$3,Movimenti!$G$5:$G$2004,Categorie!$B$3))</f>
        <v/>
      </c>
      <c r="F51" s="36" t="str">
        <f aca="false">IF($A51="","",SUMIFS(Movimenti!$D$5:$D$2004,Movimenti!$C$5:$C$2004,$A51,Movimenti!$F$5:$F$2004,F$3,Movimenti!$G$5:$G$2004,Categorie!$B$3))</f>
        <v/>
      </c>
      <c r="G51" s="36" t="str">
        <f aca="false">IF($A51="","",SUMIFS(Movimenti!$D$5:$D$2004,Movimenti!$C$5:$C$2004,$A51,Movimenti!$F$5:$F$2004,G$3,Movimenti!$G$5:$G$2004,Categorie!$B$3))</f>
        <v/>
      </c>
      <c r="H51" s="36" t="str">
        <f aca="false">IF($A51="","",SUMIFS(Movimenti!$D$5:$D$2004,Movimenti!$C$5:$C$2004,$A51,Movimenti!$F$5:$F$2004,H$3,Movimenti!$G$5:$G$2004,Categorie!$B$3))</f>
        <v/>
      </c>
      <c r="I51" s="36" t="str">
        <f aca="false">IF($A51="","",SUMIFS(Movimenti!$D$5:$D$2004,Movimenti!$C$5:$C$2004,$A51,Movimenti!$F$5:$F$2004,I$3,Movimenti!$G$5:$G$2004,Categorie!$B$3))</f>
        <v/>
      </c>
      <c r="J51" s="36" t="str">
        <f aca="false">IF($A51="","",SUMIFS(Movimenti!$D$5:$D$2004,Movimenti!$C$5:$C$2004,$A51,Movimenti!$F$5:$F$2004,J$3,Movimenti!$G$5:$G$2004,Categorie!$B$3))</f>
        <v/>
      </c>
      <c r="K51" s="36" t="str">
        <f aca="false">IF($A51="","",SUMIFS(Movimenti!$D$5:$D$2004,Movimenti!$C$5:$C$2004,$A51,Movimenti!$F$5:$F$2004,K$3,Movimenti!$G$5:$G$2004,Categorie!$B$3))</f>
        <v/>
      </c>
      <c r="L51" s="36" t="str">
        <f aca="false">IF($A51="","",SUMIFS(Movimenti!$D$5:$D$2004,Movimenti!$C$5:$C$2004,$A51,Movimenti!$F$5:$F$2004,L$3,Movimenti!$G$5:$G$2004,Categorie!$B$3))</f>
        <v/>
      </c>
      <c r="M51" s="36" t="str">
        <f aca="false">IF($A51="","",SUMIFS(Movimenti!$D$5:$D$2004,Movimenti!$C$5:$C$2004,$A51,Movimenti!$F$5:$F$2004,M$3,Movimenti!$G$5:$G$2004,Categorie!$B$3))</f>
        <v/>
      </c>
      <c r="N51" s="36" t="str">
        <f aca="false">IF($A51="","",SUMIFS(Movimenti!$D$5:$D$2004,Movimenti!$C$5:$C$2004,$A51,Movimenti!$F$5:$F$2004,N$3,Movimenti!$G$5:$G$2004,Categorie!$B$3))</f>
        <v/>
      </c>
      <c r="O51" s="36" t="str">
        <f aca="false">IF($A51="","",SUM(C51:N51))</f>
        <v/>
      </c>
      <c r="P51" s="36" t="str">
        <f aca="false">IF(OR($A51="",$B$14=0),"",O51/$B$14)</f>
        <v/>
      </c>
      <c r="Q51" s="36" t="str">
        <f aca="false">IF(OR($A51="",Categorie!$C40=""),"",Categorie!$C40*$B$14)</f>
        <v/>
      </c>
      <c r="R51" s="36" t="str">
        <f aca="false">IF(Q51="","",IF(OR(B51="Necessità",B51="Desiderio"),Q51-O51,O51-Q51))</f>
        <v/>
      </c>
    </row>
    <row r="52" customFormat="false" ht="15" hidden="false" customHeight="false" outlineLevel="0" collapsed="false">
      <c r="A52" s="35" t="str">
        <f aca="false">IF(Categorie!$A41="","",Categorie!$A41)</f>
        <v/>
      </c>
      <c r="B52" s="38" t="str">
        <f aca="false">IF($A52="","",IF(Categorie!$B41="","Tipo?",Categorie!$B41))</f>
        <v/>
      </c>
      <c r="C52" s="36" t="str">
        <f aca="false">IF($A52="","",SUMIFS(Movimenti!$D$5:$D$2004,Movimenti!$C$5:$C$2004,$A52,Movimenti!$F$5:$F$2004,C$3,Movimenti!$G$5:$G$2004,Categorie!$B$3))</f>
        <v/>
      </c>
      <c r="D52" s="36" t="str">
        <f aca="false">IF($A52="","",SUMIFS(Movimenti!$D$5:$D$2004,Movimenti!$C$5:$C$2004,$A52,Movimenti!$F$5:$F$2004,D$3,Movimenti!$G$5:$G$2004,Categorie!$B$3))</f>
        <v/>
      </c>
      <c r="E52" s="36" t="str">
        <f aca="false">IF($A52="","",SUMIFS(Movimenti!$D$5:$D$2004,Movimenti!$C$5:$C$2004,$A52,Movimenti!$F$5:$F$2004,E$3,Movimenti!$G$5:$G$2004,Categorie!$B$3))</f>
        <v/>
      </c>
      <c r="F52" s="36" t="str">
        <f aca="false">IF($A52="","",SUMIFS(Movimenti!$D$5:$D$2004,Movimenti!$C$5:$C$2004,$A52,Movimenti!$F$5:$F$2004,F$3,Movimenti!$G$5:$G$2004,Categorie!$B$3))</f>
        <v/>
      </c>
      <c r="G52" s="36" t="str">
        <f aca="false">IF($A52="","",SUMIFS(Movimenti!$D$5:$D$2004,Movimenti!$C$5:$C$2004,$A52,Movimenti!$F$5:$F$2004,G$3,Movimenti!$G$5:$G$2004,Categorie!$B$3))</f>
        <v/>
      </c>
      <c r="H52" s="36" t="str">
        <f aca="false">IF($A52="","",SUMIFS(Movimenti!$D$5:$D$2004,Movimenti!$C$5:$C$2004,$A52,Movimenti!$F$5:$F$2004,H$3,Movimenti!$G$5:$G$2004,Categorie!$B$3))</f>
        <v/>
      </c>
      <c r="I52" s="36" t="str">
        <f aca="false">IF($A52="","",SUMIFS(Movimenti!$D$5:$D$2004,Movimenti!$C$5:$C$2004,$A52,Movimenti!$F$5:$F$2004,I$3,Movimenti!$G$5:$G$2004,Categorie!$B$3))</f>
        <v/>
      </c>
      <c r="J52" s="36" t="str">
        <f aca="false">IF($A52="","",SUMIFS(Movimenti!$D$5:$D$2004,Movimenti!$C$5:$C$2004,$A52,Movimenti!$F$5:$F$2004,J$3,Movimenti!$G$5:$G$2004,Categorie!$B$3))</f>
        <v/>
      </c>
      <c r="K52" s="36" t="str">
        <f aca="false">IF($A52="","",SUMIFS(Movimenti!$D$5:$D$2004,Movimenti!$C$5:$C$2004,$A52,Movimenti!$F$5:$F$2004,K$3,Movimenti!$G$5:$G$2004,Categorie!$B$3))</f>
        <v/>
      </c>
      <c r="L52" s="36" t="str">
        <f aca="false">IF($A52="","",SUMIFS(Movimenti!$D$5:$D$2004,Movimenti!$C$5:$C$2004,$A52,Movimenti!$F$5:$F$2004,L$3,Movimenti!$G$5:$G$2004,Categorie!$B$3))</f>
        <v/>
      </c>
      <c r="M52" s="36" t="str">
        <f aca="false">IF($A52="","",SUMIFS(Movimenti!$D$5:$D$2004,Movimenti!$C$5:$C$2004,$A52,Movimenti!$F$5:$F$2004,M$3,Movimenti!$G$5:$G$2004,Categorie!$B$3))</f>
        <v/>
      </c>
      <c r="N52" s="36" t="str">
        <f aca="false">IF($A52="","",SUMIFS(Movimenti!$D$5:$D$2004,Movimenti!$C$5:$C$2004,$A52,Movimenti!$F$5:$F$2004,N$3,Movimenti!$G$5:$G$2004,Categorie!$B$3))</f>
        <v/>
      </c>
      <c r="O52" s="36" t="str">
        <f aca="false">IF($A52="","",SUM(C52:N52))</f>
        <v/>
      </c>
      <c r="P52" s="36" t="str">
        <f aca="false">IF(OR($A52="",$B$14=0),"",O52/$B$14)</f>
        <v/>
      </c>
      <c r="Q52" s="36" t="str">
        <f aca="false">IF(OR($A52="",Categorie!$C41=""),"",Categorie!$C41*$B$14)</f>
        <v/>
      </c>
      <c r="R52" s="36" t="str">
        <f aca="false">IF(Q52="","",IF(OR(B52="Necessità",B52="Desiderio"),Q52-O52,O52-Q52))</f>
        <v/>
      </c>
    </row>
    <row r="53" customFormat="false" ht="15" hidden="false" customHeight="false" outlineLevel="0" collapsed="false">
      <c r="A53" s="35" t="str">
        <f aca="false">IF(Categorie!$A42="","",Categorie!$A42)</f>
        <v/>
      </c>
      <c r="B53" s="38" t="str">
        <f aca="false">IF($A53="","",IF(Categorie!$B42="","Tipo?",Categorie!$B42))</f>
        <v/>
      </c>
      <c r="C53" s="36" t="str">
        <f aca="false">IF($A53="","",SUMIFS(Movimenti!$D$5:$D$2004,Movimenti!$C$5:$C$2004,$A53,Movimenti!$F$5:$F$2004,C$3,Movimenti!$G$5:$G$2004,Categorie!$B$3))</f>
        <v/>
      </c>
      <c r="D53" s="36" t="str">
        <f aca="false">IF($A53="","",SUMIFS(Movimenti!$D$5:$D$2004,Movimenti!$C$5:$C$2004,$A53,Movimenti!$F$5:$F$2004,D$3,Movimenti!$G$5:$G$2004,Categorie!$B$3))</f>
        <v/>
      </c>
      <c r="E53" s="36" t="str">
        <f aca="false">IF($A53="","",SUMIFS(Movimenti!$D$5:$D$2004,Movimenti!$C$5:$C$2004,$A53,Movimenti!$F$5:$F$2004,E$3,Movimenti!$G$5:$G$2004,Categorie!$B$3))</f>
        <v/>
      </c>
      <c r="F53" s="36" t="str">
        <f aca="false">IF($A53="","",SUMIFS(Movimenti!$D$5:$D$2004,Movimenti!$C$5:$C$2004,$A53,Movimenti!$F$5:$F$2004,F$3,Movimenti!$G$5:$G$2004,Categorie!$B$3))</f>
        <v/>
      </c>
      <c r="G53" s="36" t="str">
        <f aca="false">IF($A53="","",SUMIFS(Movimenti!$D$5:$D$2004,Movimenti!$C$5:$C$2004,$A53,Movimenti!$F$5:$F$2004,G$3,Movimenti!$G$5:$G$2004,Categorie!$B$3))</f>
        <v/>
      </c>
      <c r="H53" s="36" t="str">
        <f aca="false">IF($A53="","",SUMIFS(Movimenti!$D$5:$D$2004,Movimenti!$C$5:$C$2004,$A53,Movimenti!$F$5:$F$2004,H$3,Movimenti!$G$5:$G$2004,Categorie!$B$3))</f>
        <v/>
      </c>
      <c r="I53" s="36" t="str">
        <f aca="false">IF($A53="","",SUMIFS(Movimenti!$D$5:$D$2004,Movimenti!$C$5:$C$2004,$A53,Movimenti!$F$5:$F$2004,I$3,Movimenti!$G$5:$G$2004,Categorie!$B$3))</f>
        <v/>
      </c>
      <c r="J53" s="36" t="str">
        <f aca="false">IF($A53="","",SUMIFS(Movimenti!$D$5:$D$2004,Movimenti!$C$5:$C$2004,$A53,Movimenti!$F$5:$F$2004,J$3,Movimenti!$G$5:$G$2004,Categorie!$B$3))</f>
        <v/>
      </c>
      <c r="K53" s="36" t="str">
        <f aca="false">IF($A53="","",SUMIFS(Movimenti!$D$5:$D$2004,Movimenti!$C$5:$C$2004,$A53,Movimenti!$F$5:$F$2004,K$3,Movimenti!$G$5:$G$2004,Categorie!$B$3))</f>
        <v/>
      </c>
      <c r="L53" s="36" t="str">
        <f aca="false">IF($A53="","",SUMIFS(Movimenti!$D$5:$D$2004,Movimenti!$C$5:$C$2004,$A53,Movimenti!$F$5:$F$2004,L$3,Movimenti!$G$5:$G$2004,Categorie!$B$3))</f>
        <v/>
      </c>
      <c r="M53" s="36" t="str">
        <f aca="false">IF($A53="","",SUMIFS(Movimenti!$D$5:$D$2004,Movimenti!$C$5:$C$2004,$A53,Movimenti!$F$5:$F$2004,M$3,Movimenti!$G$5:$G$2004,Categorie!$B$3))</f>
        <v/>
      </c>
      <c r="N53" s="36" t="str">
        <f aca="false">IF($A53="","",SUMIFS(Movimenti!$D$5:$D$2004,Movimenti!$C$5:$C$2004,$A53,Movimenti!$F$5:$F$2004,N$3,Movimenti!$G$5:$G$2004,Categorie!$B$3))</f>
        <v/>
      </c>
      <c r="O53" s="36" t="str">
        <f aca="false">IF($A53="","",SUM(C53:N53))</f>
        <v/>
      </c>
      <c r="P53" s="36" t="str">
        <f aca="false">IF(OR($A53="",$B$14=0),"",O53/$B$14)</f>
        <v/>
      </c>
      <c r="Q53" s="36" t="str">
        <f aca="false">IF(OR($A53="",Categorie!$C42=""),"",Categorie!$C42*$B$14)</f>
        <v/>
      </c>
      <c r="R53" s="36" t="str">
        <f aca="false">IF(Q53="","",IF(OR(B53="Necessità",B53="Desiderio"),Q53-O53,O53-Q53))</f>
        <v/>
      </c>
    </row>
    <row r="54" customFormat="false" ht="15" hidden="false" customHeight="false" outlineLevel="0" collapsed="false">
      <c r="A54" s="35" t="str">
        <f aca="false">IF(Categorie!$A43="","",Categorie!$A43)</f>
        <v/>
      </c>
      <c r="B54" s="38" t="str">
        <f aca="false">IF($A54="","",IF(Categorie!$B43="","Tipo?",Categorie!$B43))</f>
        <v/>
      </c>
      <c r="C54" s="36" t="str">
        <f aca="false">IF($A54="","",SUMIFS(Movimenti!$D$5:$D$2004,Movimenti!$C$5:$C$2004,$A54,Movimenti!$F$5:$F$2004,C$3,Movimenti!$G$5:$G$2004,Categorie!$B$3))</f>
        <v/>
      </c>
      <c r="D54" s="36" t="str">
        <f aca="false">IF($A54="","",SUMIFS(Movimenti!$D$5:$D$2004,Movimenti!$C$5:$C$2004,$A54,Movimenti!$F$5:$F$2004,D$3,Movimenti!$G$5:$G$2004,Categorie!$B$3))</f>
        <v/>
      </c>
      <c r="E54" s="36" t="str">
        <f aca="false">IF($A54="","",SUMIFS(Movimenti!$D$5:$D$2004,Movimenti!$C$5:$C$2004,$A54,Movimenti!$F$5:$F$2004,E$3,Movimenti!$G$5:$G$2004,Categorie!$B$3))</f>
        <v/>
      </c>
      <c r="F54" s="36" t="str">
        <f aca="false">IF($A54="","",SUMIFS(Movimenti!$D$5:$D$2004,Movimenti!$C$5:$C$2004,$A54,Movimenti!$F$5:$F$2004,F$3,Movimenti!$G$5:$G$2004,Categorie!$B$3))</f>
        <v/>
      </c>
      <c r="G54" s="36" t="str">
        <f aca="false">IF($A54="","",SUMIFS(Movimenti!$D$5:$D$2004,Movimenti!$C$5:$C$2004,$A54,Movimenti!$F$5:$F$2004,G$3,Movimenti!$G$5:$G$2004,Categorie!$B$3))</f>
        <v/>
      </c>
      <c r="H54" s="36" t="str">
        <f aca="false">IF($A54="","",SUMIFS(Movimenti!$D$5:$D$2004,Movimenti!$C$5:$C$2004,$A54,Movimenti!$F$5:$F$2004,H$3,Movimenti!$G$5:$G$2004,Categorie!$B$3))</f>
        <v/>
      </c>
      <c r="I54" s="36" t="str">
        <f aca="false">IF($A54="","",SUMIFS(Movimenti!$D$5:$D$2004,Movimenti!$C$5:$C$2004,$A54,Movimenti!$F$5:$F$2004,I$3,Movimenti!$G$5:$G$2004,Categorie!$B$3))</f>
        <v/>
      </c>
      <c r="J54" s="36" t="str">
        <f aca="false">IF($A54="","",SUMIFS(Movimenti!$D$5:$D$2004,Movimenti!$C$5:$C$2004,$A54,Movimenti!$F$5:$F$2004,J$3,Movimenti!$G$5:$G$2004,Categorie!$B$3))</f>
        <v/>
      </c>
      <c r="K54" s="36" t="str">
        <f aca="false">IF($A54="","",SUMIFS(Movimenti!$D$5:$D$2004,Movimenti!$C$5:$C$2004,$A54,Movimenti!$F$5:$F$2004,K$3,Movimenti!$G$5:$G$2004,Categorie!$B$3))</f>
        <v/>
      </c>
      <c r="L54" s="36" t="str">
        <f aca="false">IF($A54="","",SUMIFS(Movimenti!$D$5:$D$2004,Movimenti!$C$5:$C$2004,$A54,Movimenti!$F$5:$F$2004,L$3,Movimenti!$G$5:$G$2004,Categorie!$B$3))</f>
        <v/>
      </c>
      <c r="M54" s="36" t="str">
        <f aca="false">IF($A54="","",SUMIFS(Movimenti!$D$5:$D$2004,Movimenti!$C$5:$C$2004,$A54,Movimenti!$F$5:$F$2004,M$3,Movimenti!$G$5:$G$2004,Categorie!$B$3))</f>
        <v/>
      </c>
      <c r="N54" s="36" t="str">
        <f aca="false">IF($A54="","",SUMIFS(Movimenti!$D$5:$D$2004,Movimenti!$C$5:$C$2004,$A54,Movimenti!$F$5:$F$2004,N$3,Movimenti!$G$5:$G$2004,Categorie!$B$3))</f>
        <v/>
      </c>
      <c r="O54" s="36" t="str">
        <f aca="false">IF($A54="","",SUM(C54:N54))</f>
        <v/>
      </c>
      <c r="P54" s="36" t="str">
        <f aca="false">IF(OR($A54="",$B$14=0),"",O54/$B$14)</f>
        <v/>
      </c>
      <c r="Q54" s="36" t="str">
        <f aca="false">IF(OR($A54="",Categorie!$C43=""),"",Categorie!$C43*$B$14)</f>
        <v/>
      </c>
      <c r="R54" s="36" t="str">
        <f aca="false">IF(Q54="","",IF(OR(B54="Necessità",B54="Desiderio"),Q54-O54,O54-Q54))</f>
        <v/>
      </c>
    </row>
    <row r="55" customFormat="false" ht="15" hidden="false" customHeight="false" outlineLevel="0" collapsed="false">
      <c r="A55" s="35" t="str">
        <f aca="false">IF(Categorie!$A44="","",Categorie!$A44)</f>
        <v/>
      </c>
      <c r="B55" s="38" t="str">
        <f aca="false">IF($A55="","",IF(Categorie!$B44="","Tipo?",Categorie!$B44))</f>
        <v/>
      </c>
      <c r="C55" s="36" t="str">
        <f aca="false">IF($A55="","",SUMIFS(Movimenti!$D$5:$D$2004,Movimenti!$C$5:$C$2004,$A55,Movimenti!$F$5:$F$2004,C$3,Movimenti!$G$5:$G$2004,Categorie!$B$3))</f>
        <v/>
      </c>
      <c r="D55" s="36" t="str">
        <f aca="false">IF($A55="","",SUMIFS(Movimenti!$D$5:$D$2004,Movimenti!$C$5:$C$2004,$A55,Movimenti!$F$5:$F$2004,D$3,Movimenti!$G$5:$G$2004,Categorie!$B$3))</f>
        <v/>
      </c>
      <c r="E55" s="36" t="str">
        <f aca="false">IF($A55="","",SUMIFS(Movimenti!$D$5:$D$2004,Movimenti!$C$5:$C$2004,$A55,Movimenti!$F$5:$F$2004,E$3,Movimenti!$G$5:$G$2004,Categorie!$B$3))</f>
        <v/>
      </c>
      <c r="F55" s="36" t="str">
        <f aca="false">IF($A55="","",SUMIFS(Movimenti!$D$5:$D$2004,Movimenti!$C$5:$C$2004,$A55,Movimenti!$F$5:$F$2004,F$3,Movimenti!$G$5:$G$2004,Categorie!$B$3))</f>
        <v/>
      </c>
      <c r="G55" s="36" t="str">
        <f aca="false">IF($A55="","",SUMIFS(Movimenti!$D$5:$D$2004,Movimenti!$C$5:$C$2004,$A55,Movimenti!$F$5:$F$2004,G$3,Movimenti!$G$5:$G$2004,Categorie!$B$3))</f>
        <v/>
      </c>
      <c r="H55" s="36" t="str">
        <f aca="false">IF($A55="","",SUMIFS(Movimenti!$D$5:$D$2004,Movimenti!$C$5:$C$2004,$A55,Movimenti!$F$5:$F$2004,H$3,Movimenti!$G$5:$G$2004,Categorie!$B$3))</f>
        <v/>
      </c>
      <c r="I55" s="36" t="str">
        <f aca="false">IF($A55="","",SUMIFS(Movimenti!$D$5:$D$2004,Movimenti!$C$5:$C$2004,$A55,Movimenti!$F$5:$F$2004,I$3,Movimenti!$G$5:$G$2004,Categorie!$B$3))</f>
        <v/>
      </c>
      <c r="J55" s="36" t="str">
        <f aca="false">IF($A55="","",SUMIFS(Movimenti!$D$5:$D$2004,Movimenti!$C$5:$C$2004,$A55,Movimenti!$F$5:$F$2004,J$3,Movimenti!$G$5:$G$2004,Categorie!$B$3))</f>
        <v/>
      </c>
      <c r="K55" s="36" t="str">
        <f aca="false">IF($A55="","",SUMIFS(Movimenti!$D$5:$D$2004,Movimenti!$C$5:$C$2004,$A55,Movimenti!$F$5:$F$2004,K$3,Movimenti!$G$5:$G$2004,Categorie!$B$3))</f>
        <v/>
      </c>
      <c r="L55" s="36" t="str">
        <f aca="false">IF($A55="","",SUMIFS(Movimenti!$D$5:$D$2004,Movimenti!$C$5:$C$2004,$A55,Movimenti!$F$5:$F$2004,L$3,Movimenti!$G$5:$G$2004,Categorie!$B$3))</f>
        <v/>
      </c>
      <c r="M55" s="36" t="str">
        <f aca="false">IF($A55="","",SUMIFS(Movimenti!$D$5:$D$2004,Movimenti!$C$5:$C$2004,$A55,Movimenti!$F$5:$F$2004,M$3,Movimenti!$G$5:$G$2004,Categorie!$B$3))</f>
        <v/>
      </c>
      <c r="N55" s="36" t="str">
        <f aca="false">IF($A55="","",SUMIFS(Movimenti!$D$5:$D$2004,Movimenti!$C$5:$C$2004,$A55,Movimenti!$F$5:$F$2004,N$3,Movimenti!$G$5:$G$2004,Categorie!$B$3))</f>
        <v/>
      </c>
      <c r="O55" s="36" t="str">
        <f aca="false">IF($A55="","",SUM(C55:N55))</f>
        <v/>
      </c>
      <c r="P55" s="36" t="str">
        <f aca="false">IF(OR($A55="",$B$14=0),"",O55/$B$14)</f>
        <v/>
      </c>
      <c r="Q55" s="36" t="str">
        <f aca="false">IF(OR($A55="",Categorie!$C44=""),"",Categorie!$C44*$B$14)</f>
        <v/>
      </c>
      <c r="R55" s="36" t="str">
        <f aca="false">IF(Q55="","",IF(OR(B55="Necessità",B55="Desiderio"),Q55-O55,O55-Q55))</f>
        <v/>
      </c>
    </row>
    <row r="56" customFormat="false" ht="15" hidden="false" customHeight="false" outlineLevel="0" collapsed="false">
      <c r="A56" s="35" t="str">
        <f aca="false">IF(Categorie!$A45="","",Categorie!$A45)</f>
        <v/>
      </c>
      <c r="B56" s="38" t="str">
        <f aca="false">IF($A56="","",IF(Categorie!$B45="","Tipo?",Categorie!$B45))</f>
        <v/>
      </c>
      <c r="C56" s="36" t="str">
        <f aca="false">IF($A56="","",SUMIFS(Movimenti!$D$5:$D$2004,Movimenti!$C$5:$C$2004,$A56,Movimenti!$F$5:$F$2004,C$3,Movimenti!$G$5:$G$2004,Categorie!$B$3))</f>
        <v/>
      </c>
      <c r="D56" s="36" t="str">
        <f aca="false">IF($A56="","",SUMIFS(Movimenti!$D$5:$D$2004,Movimenti!$C$5:$C$2004,$A56,Movimenti!$F$5:$F$2004,D$3,Movimenti!$G$5:$G$2004,Categorie!$B$3))</f>
        <v/>
      </c>
      <c r="E56" s="36" t="str">
        <f aca="false">IF($A56="","",SUMIFS(Movimenti!$D$5:$D$2004,Movimenti!$C$5:$C$2004,$A56,Movimenti!$F$5:$F$2004,E$3,Movimenti!$G$5:$G$2004,Categorie!$B$3))</f>
        <v/>
      </c>
      <c r="F56" s="36" t="str">
        <f aca="false">IF($A56="","",SUMIFS(Movimenti!$D$5:$D$2004,Movimenti!$C$5:$C$2004,$A56,Movimenti!$F$5:$F$2004,F$3,Movimenti!$G$5:$G$2004,Categorie!$B$3))</f>
        <v/>
      </c>
      <c r="G56" s="36" t="str">
        <f aca="false">IF($A56="","",SUMIFS(Movimenti!$D$5:$D$2004,Movimenti!$C$5:$C$2004,$A56,Movimenti!$F$5:$F$2004,G$3,Movimenti!$G$5:$G$2004,Categorie!$B$3))</f>
        <v/>
      </c>
      <c r="H56" s="36" t="str">
        <f aca="false">IF($A56="","",SUMIFS(Movimenti!$D$5:$D$2004,Movimenti!$C$5:$C$2004,$A56,Movimenti!$F$5:$F$2004,H$3,Movimenti!$G$5:$G$2004,Categorie!$B$3))</f>
        <v/>
      </c>
      <c r="I56" s="36" t="str">
        <f aca="false">IF($A56="","",SUMIFS(Movimenti!$D$5:$D$2004,Movimenti!$C$5:$C$2004,$A56,Movimenti!$F$5:$F$2004,I$3,Movimenti!$G$5:$G$2004,Categorie!$B$3))</f>
        <v/>
      </c>
      <c r="J56" s="36" t="str">
        <f aca="false">IF($A56="","",SUMIFS(Movimenti!$D$5:$D$2004,Movimenti!$C$5:$C$2004,$A56,Movimenti!$F$5:$F$2004,J$3,Movimenti!$G$5:$G$2004,Categorie!$B$3))</f>
        <v/>
      </c>
      <c r="K56" s="36" t="str">
        <f aca="false">IF($A56="","",SUMIFS(Movimenti!$D$5:$D$2004,Movimenti!$C$5:$C$2004,$A56,Movimenti!$F$5:$F$2004,K$3,Movimenti!$G$5:$G$2004,Categorie!$B$3))</f>
        <v/>
      </c>
      <c r="L56" s="36" t="str">
        <f aca="false">IF($A56="","",SUMIFS(Movimenti!$D$5:$D$2004,Movimenti!$C$5:$C$2004,$A56,Movimenti!$F$5:$F$2004,L$3,Movimenti!$G$5:$G$2004,Categorie!$B$3))</f>
        <v/>
      </c>
      <c r="M56" s="36" t="str">
        <f aca="false">IF($A56="","",SUMIFS(Movimenti!$D$5:$D$2004,Movimenti!$C$5:$C$2004,$A56,Movimenti!$F$5:$F$2004,M$3,Movimenti!$G$5:$G$2004,Categorie!$B$3))</f>
        <v/>
      </c>
      <c r="N56" s="36" t="str">
        <f aca="false">IF($A56="","",SUMIFS(Movimenti!$D$5:$D$2004,Movimenti!$C$5:$C$2004,$A56,Movimenti!$F$5:$F$2004,N$3,Movimenti!$G$5:$G$2004,Categorie!$B$3))</f>
        <v/>
      </c>
      <c r="O56" s="36" t="str">
        <f aca="false">IF($A56="","",SUM(C56:N56))</f>
        <v/>
      </c>
      <c r="P56" s="36" t="str">
        <f aca="false">IF(OR($A56="",$B$14=0),"",O56/$B$14)</f>
        <v/>
      </c>
      <c r="Q56" s="36" t="str">
        <f aca="false">IF(OR($A56="",Categorie!$C45=""),"",Categorie!$C45*$B$14)</f>
        <v/>
      </c>
      <c r="R56" s="36" t="str">
        <f aca="false">IF(Q56="","",IF(OR(B56="Necessità",B56="Desiderio"),Q56-O56,O56-Q56))</f>
        <v/>
      </c>
    </row>
  </sheetData>
  <conditionalFormatting sqref="R5:R10">
    <cfRule type="expression" priority="2" aboveAverage="0" equalAverage="0" bottom="0" percent="0" rank="0" text="" dxfId="7">
      <formula>AND(ISNUMBER(R5),R5&lt;0)</formula>
    </cfRule>
    <cfRule type="expression" priority="3" aboveAverage="0" equalAverage="0" bottom="0" percent="0" rank="0" text="" dxfId="9">
      <formula>AND(ISNUMBER(R5),R5&gt;0)</formula>
    </cfRule>
  </conditionalFormatting>
  <conditionalFormatting sqref="R17:R56">
    <cfRule type="expression" priority="4" aboveAverage="0" equalAverage="0" bottom="0" percent="0" rank="0" text="" dxfId="7">
      <formula>AND(ISNUMBER(R17),R17&lt;0)</formula>
    </cfRule>
    <cfRule type="expression" priority="5" aboveAverage="0" equalAverage="0" bottom="0" percent="0" rank="0" text="" dxfId="9">
      <formula>AND(ISNUMBER(R17),R17&gt;0)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0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true" outlineLevel="0" max="13" min="12" style="0" width="13"/>
  </cols>
  <sheetData>
    <row r="1" customFormat="false" ht="19.7" hidden="false" customHeight="false" outlineLevel="0" collapsed="false">
      <c r="A1" s="1" t="s">
        <v>137</v>
      </c>
    </row>
    <row r="2" customFormat="false" ht="27.75" hidden="false" customHeight="true" outlineLevel="0" collapsed="false">
      <c r="A2" s="39" t="s">
        <v>138</v>
      </c>
      <c r="B2" s="39"/>
      <c r="C2" s="39"/>
      <c r="D2" s="39"/>
      <c r="E2" s="39"/>
      <c r="F2" s="39"/>
    </row>
    <row r="4" customFormat="false" ht="15" hidden="false" customHeight="false" outlineLevel="0" collapsed="false">
      <c r="A4" s="11" t="s">
        <v>139</v>
      </c>
      <c r="B4" s="40" t="s">
        <v>140</v>
      </c>
      <c r="C4" s="41" t="str">
        <f aca="false">" "&amp;Categorie!$B$3</f>
        <v> 2026</v>
      </c>
      <c r="L4" s="42" t="s">
        <v>141</v>
      </c>
      <c r="M4" s="42" t="n">
        <f aca="false">IFERROR(MATCH($B$4,$L$5:$L$16,0),0)</f>
        <v>1</v>
      </c>
    </row>
    <row r="5" customFormat="false" ht="15" hidden="false" customHeight="false" outlineLevel="0" collapsed="false">
      <c r="L5" s="0" t="s">
        <v>140</v>
      </c>
    </row>
    <row r="6" customFormat="false" ht="15" hidden="false" customHeight="false" outlineLevel="0" collapsed="false">
      <c r="A6" s="13" t="s">
        <v>142</v>
      </c>
      <c r="B6" s="14" t="s">
        <v>91</v>
      </c>
      <c r="C6" s="14" t="s">
        <v>32</v>
      </c>
      <c r="D6" s="14" t="s">
        <v>143</v>
      </c>
      <c r="E6" s="14" t="s">
        <v>144</v>
      </c>
      <c r="F6" s="14" t="s">
        <v>145</v>
      </c>
      <c r="L6" s="42" t="s">
        <v>146</v>
      </c>
    </row>
    <row r="7" customFormat="false" ht="15" hidden="false" customHeight="false" outlineLevel="0" collapsed="false">
      <c r="A7" s="32" t="s">
        <v>36</v>
      </c>
      <c r="B7" s="34" t="n">
        <f aca="false">IF($M$4=0,Riepilogo!$O$5,INDEX(Riepilogo!$C$5:$N$5,$M$4))</f>
        <v>2300</v>
      </c>
      <c r="C7" s="33"/>
      <c r="D7" s="33"/>
      <c r="E7" s="33"/>
      <c r="F7" s="33"/>
      <c r="L7" s="42" t="s">
        <v>147</v>
      </c>
    </row>
    <row r="8" customFormat="false" ht="15" hidden="false" customHeight="false" outlineLevel="0" collapsed="false">
      <c r="A8" s="35" t="s">
        <v>39</v>
      </c>
      <c r="B8" s="36" t="n">
        <f aca="false">IF($M$4=0,Riepilogo!$O$6,INDEX(Riepilogo!$C$6:$N$6,$M$4))</f>
        <v>1600</v>
      </c>
      <c r="C8" s="43" t="n">
        <f aca="false">IF($B$7=0,"",B8/$B$7)</f>
        <v>0.695652173913044</v>
      </c>
      <c r="D8" s="44" t="n">
        <v>0.5</v>
      </c>
      <c r="E8" s="45" t="n">
        <f aca="false">IF(C8="","",(C8-D8)*100)</f>
        <v>19.5652173913043</v>
      </c>
      <c r="F8" s="32" t="str">
        <f aca="false">IF(C8="","",IF(C8&lt;=D8,"Entro la regola","Sopra la regola"))</f>
        <v>Sopra la regola</v>
      </c>
      <c r="L8" s="42" t="s">
        <v>148</v>
      </c>
    </row>
    <row r="9" customFormat="false" ht="15" hidden="false" customHeight="false" outlineLevel="0" collapsed="false">
      <c r="A9" s="35" t="s">
        <v>42</v>
      </c>
      <c r="B9" s="36" t="n">
        <f aca="false">IF($M$4=0,Riepilogo!$O$7,INDEX(Riepilogo!$C$7:$N$7,$M$4))</f>
        <v>300</v>
      </c>
      <c r="C9" s="43" t="n">
        <f aca="false">IF($B$7=0,"",B9/$B$7)</f>
        <v>0.130434782608696</v>
      </c>
      <c r="D9" s="44" t="n">
        <v>0.3</v>
      </c>
      <c r="E9" s="45" t="n">
        <f aca="false">IF(C9="","",(C9-D9)*100)</f>
        <v>-16.9565217391304</v>
      </c>
      <c r="F9" s="32" t="str">
        <f aca="false">IF(C9="","",IF(C9&lt;=D9,"Entro la regola","Sopra la regola"))</f>
        <v>Entro la regola</v>
      </c>
      <c r="L9" s="42" t="s">
        <v>149</v>
      </c>
    </row>
    <row r="10" customFormat="false" ht="15" hidden="false" customHeight="false" outlineLevel="0" collapsed="false">
      <c r="A10" s="32" t="s">
        <v>150</v>
      </c>
      <c r="B10" s="34" t="n">
        <f aca="false">IF($M$4=0,Riepilogo!$O$9,INDEX(Riepilogo!$C$9:$N$9,$M$4))</f>
        <v>400</v>
      </c>
      <c r="C10" s="46" t="n">
        <f aca="false">IF($B$7=0,"",B10/$B$7)</f>
        <v>0.173913043478261</v>
      </c>
      <c r="D10" s="47" t="n">
        <f aca="false">1-D8-D9</f>
        <v>0.2</v>
      </c>
      <c r="E10" s="45" t="n">
        <f aca="false">IF(C10="","",(C10-D10)*100)</f>
        <v>-2.60869565217392</v>
      </c>
      <c r="F10" s="32" t="str">
        <f aca="false">IF(C10="","",IF(C10&gt;=D10,"Obiettivo raggiunto","Sotto l’obiettivo"))</f>
        <v>Sotto l’obiettivo</v>
      </c>
      <c r="L10" s="42" t="s">
        <v>151</v>
      </c>
    </row>
    <row r="11" customFormat="false" ht="15" hidden="false" customHeight="false" outlineLevel="0" collapsed="false">
      <c r="A11" s="48" t="s">
        <v>152</v>
      </c>
      <c r="B11" s="36" t="n">
        <f aca="false">IF($M$4=0,Riepilogo!$O$10,INDEX(Riepilogo!$C$10:$N$10,$M$4))</f>
        <v>400</v>
      </c>
      <c r="C11" s="43" t="n">
        <f aca="false">IF($B$7=0,"",B11/$B$7)</f>
        <v>0.173913043478261</v>
      </c>
      <c r="D11" s="33"/>
      <c r="E11" s="33"/>
      <c r="F11" s="33"/>
      <c r="L11" s="42" t="s">
        <v>153</v>
      </c>
    </row>
    <row r="12" customFormat="false" ht="15" hidden="false" customHeight="false" outlineLevel="0" collapsed="false">
      <c r="A12" s="48" t="s">
        <v>154</v>
      </c>
      <c r="B12" s="36" t="n">
        <f aca="false">IF($M$4=0,Riepilogo!$O$11,INDEX(Riepilogo!$C$11:$N$11,$M$4))</f>
        <v>0</v>
      </c>
      <c r="C12" s="43" t="n">
        <f aca="false">IF($B$7=0,"",B12/$B$7)</f>
        <v>0</v>
      </c>
      <c r="D12" s="33"/>
      <c r="E12" s="33"/>
      <c r="F12" s="33"/>
      <c r="L12" s="42" t="s">
        <v>155</v>
      </c>
    </row>
    <row r="13" customFormat="false" ht="15" hidden="false" customHeight="false" outlineLevel="0" collapsed="false">
      <c r="L13" s="0" t="s">
        <v>156</v>
      </c>
    </row>
    <row r="14" customFormat="false" ht="25.5" hidden="false" customHeight="true" outlineLevel="0" collapsed="false">
      <c r="A14" s="49" t="s">
        <v>157</v>
      </c>
      <c r="B14" s="49"/>
      <c r="C14" s="49"/>
      <c r="D14" s="49"/>
      <c r="E14" s="49"/>
      <c r="F14" s="49"/>
      <c r="L14" s="42" t="s">
        <v>158</v>
      </c>
    </row>
    <row r="15" customFormat="false" ht="15" hidden="false" customHeight="false" outlineLevel="0" collapsed="false">
      <c r="L15" s="0" t="s">
        <v>159</v>
      </c>
    </row>
    <row r="16" customFormat="false" ht="15" hidden="false" customHeight="false" outlineLevel="0" collapsed="false">
      <c r="L16" s="0" t="s">
        <v>160</v>
      </c>
    </row>
  </sheetData>
  <mergeCells count="2">
    <mergeCell ref="A2:F2"/>
    <mergeCell ref="A14:F14"/>
  </mergeCells>
  <conditionalFormatting sqref="F8:F10">
    <cfRule type="expression" priority="2" aboveAverage="0" equalAverage="0" bottom="0" percent="0" rank="0" text="" dxfId="7">
      <formula>OR(F8="Sopra la regola",F8="Sotto l’obiettivo")</formula>
    </cfRule>
    <cfRule type="expression" priority="3" aboveAverage="0" equalAverage="0" bottom="0" percent="0" rank="0" text="" dxfId="9">
      <formula>OR(F8="Entro la regola",F8="Obiettivo raggiunto")</formula>
    </cfRule>
  </conditionalFormatting>
  <dataValidations count="2">
    <dataValidation allowBlank="false" error="Scegli un mese o «Tutto l’anno» dal menu." errorStyle="stop" errorTitle="Periodo non valido" operator="between" showDropDown="false" showErrorMessage="true" showInputMessage="false" sqref="B4" type="list">
      <formula1>$L$4:$L$16</formula1>
      <formula2>0</formula2>
    </dataValidation>
    <dataValidation allowBlank="false" error="Scrivi una percentuale tra 0% e 100%." errorStyle="stop" errorTitle="Percentuale non valida" operator="between" showDropDown="false" showErrorMessage="true" showInputMessage="false" sqref="D8:D9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2026-10-21T15:35:08Z</dcterms:created>
  <dc:creator>openpyxl</dc:creator>
  <dc:description/>
  <dc:language>en-US</dc:language>
  <cp:lastModifiedBy/>
  <dcterms:modified xsi:type="dcterms:W3CDTF">2026-10-21T17:35:12Z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